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1340" windowHeight="591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'Лист1'!$7:$8</definedName>
    <definedName name="_xlnm.Print_Area" localSheetId="0">'Лист1'!$A$1:$L$45</definedName>
  </definedNames>
  <calcPr fullCalcOnLoad="1"/>
</workbook>
</file>

<file path=xl/sharedStrings.xml><?xml version="1.0" encoding="utf-8"?>
<sst xmlns="http://schemas.openxmlformats.org/spreadsheetml/2006/main" count="86" uniqueCount="56">
  <si>
    <t>Сведения</t>
  </si>
  <si>
    <t>Показатели</t>
  </si>
  <si>
    <t>Прогноз</t>
  </si>
  <si>
    <t>Факт.</t>
  </si>
  <si>
    <t>%</t>
  </si>
  <si>
    <t>Продажа государству</t>
  </si>
  <si>
    <t>Собственные доходы - всего</t>
  </si>
  <si>
    <t>тыс. руб</t>
  </si>
  <si>
    <t>дал.</t>
  </si>
  <si>
    <t>КРС - всего</t>
  </si>
  <si>
    <t>гол.</t>
  </si>
  <si>
    <t>свиньи</t>
  </si>
  <si>
    <t>в т.ч. коровы</t>
  </si>
  <si>
    <t>тонн</t>
  </si>
  <si>
    <t>к-во</t>
  </si>
  <si>
    <t>ед. изм.</t>
  </si>
  <si>
    <t>поселения, выполнившие собств.доходы</t>
  </si>
  <si>
    <t>в т.ч.коровы</t>
  </si>
  <si>
    <t>Объем отгруженной продукции</t>
  </si>
  <si>
    <t>в т. ч. по сельским поселениям</t>
  </si>
  <si>
    <t>Поголовье скота в личных подворьях</t>
  </si>
  <si>
    <t>городское поселение Рузаевка</t>
  </si>
  <si>
    <t>Скота и птицы на убой в живой массе</t>
  </si>
  <si>
    <t>в т.ч. КФК</t>
  </si>
  <si>
    <t>Молока</t>
  </si>
  <si>
    <t>Производство</t>
  </si>
  <si>
    <t>в т.ч. по сельским поселениям</t>
  </si>
  <si>
    <t>Условное поголовье общественный сектор</t>
  </si>
  <si>
    <t>Объем розничной торговли во всех каналах реализации</t>
  </si>
  <si>
    <t>Реализация водки и ЛВИ местного производства</t>
  </si>
  <si>
    <t xml:space="preserve"> Скота и птицы от сельскохозяйственных  организаций и КФХ</t>
  </si>
  <si>
    <t xml:space="preserve"> Молока от сельскохозяйственных организаций и КФХ</t>
  </si>
  <si>
    <t>Поголовье скота в общественном секторе</t>
  </si>
  <si>
    <t>в том числе                поголовье в КФХ</t>
  </si>
  <si>
    <t>факт 2016  янв.-февр</t>
  </si>
  <si>
    <t>факт 2015     янв-февр</t>
  </si>
  <si>
    <t xml:space="preserve"> факт.             2016 г.</t>
  </si>
  <si>
    <t xml:space="preserve">2017г. в % к 2016г. </t>
  </si>
  <si>
    <t xml:space="preserve">факт. 2016г. </t>
  </si>
  <si>
    <t xml:space="preserve">2017 г. в % к 2016г. </t>
  </si>
  <si>
    <t>Реализация пива  местного производства</t>
  </si>
  <si>
    <t>о выполнении социально - экономических показателей    за январь - июнь  2017 года</t>
  </si>
  <si>
    <t>июнь 2017 года</t>
  </si>
  <si>
    <t>прогноз январь-май</t>
  </si>
  <si>
    <t>Ввод жилья</t>
  </si>
  <si>
    <t>кв.м.</t>
  </si>
  <si>
    <t>на 1.07. 2013г.</t>
  </si>
  <si>
    <t>на 1.07. 2014 г.</t>
  </si>
  <si>
    <t>на 1.07. 2015 г.</t>
  </si>
  <si>
    <t>на 1.07. 2016 г.</t>
  </si>
  <si>
    <t>на 1.07. 2017 г.</t>
  </si>
  <si>
    <t>январь-июнь 2017года</t>
  </si>
  <si>
    <t xml:space="preserve">       по Рузаевскому муниципальному району</t>
  </si>
  <si>
    <t>79,1%  (79,9%)</t>
  </si>
  <si>
    <t>63,3%   (66,6%)</t>
  </si>
  <si>
    <r>
      <t>Объем инвестиций в основной капитал</t>
    </r>
    <r>
      <rPr>
        <b/>
        <sz val="12"/>
        <rFont val="Arial Cyr"/>
        <family val="0"/>
      </rPr>
      <t xml:space="preserve"> (без бюджетных средств)</t>
    </r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</si>
</sst>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0.000"/>
    <numFmt numFmtId="166" formatCode="0.0"/>
    <numFmt numFmtId="167" formatCode="0.00000"/>
    <numFmt numFmtId="168" formatCode="0.0000"/>
  </numFmts>
  <fonts count="51">
    <font>
      <sz val="10"/>
      <name val="Arial Cyr"/>
      <family val="0"/>
    </font>
    <font>
      <sz val="12"/>
      <name val="Arial Cyr"/>
      <family val="2"/>
    </font>
    <font>
      <b/>
      <sz val="16"/>
      <name val="Arial Cyr"/>
      <family val="2"/>
    </font>
    <font>
      <b/>
      <sz val="12"/>
      <name val="Arial Cyr"/>
      <family val="2"/>
    </font>
    <font>
      <b/>
      <sz val="14"/>
      <name val="Arial Cyr"/>
      <family val="2"/>
    </font>
    <font>
      <sz val="14"/>
      <name val="Arial"/>
      <family val="2"/>
    </font>
    <font>
      <sz val="14"/>
      <name val="Arial Cyr"/>
      <family val="0"/>
    </font>
    <font>
      <b/>
      <sz val="18"/>
      <name val="Arial Cyr"/>
      <family val="0"/>
    </font>
    <font>
      <sz val="16"/>
      <name val="Arial"/>
      <family val="2"/>
    </font>
    <font>
      <sz val="16"/>
      <name val="Arial Cyr"/>
      <family val="0"/>
    </font>
    <font>
      <b/>
      <sz val="22"/>
      <name val="Arial Cyr"/>
      <family val="2"/>
    </font>
    <font>
      <b/>
      <sz val="16"/>
      <name val="Arial"/>
      <family val="2"/>
    </font>
    <font>
      <sz val="11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166" fontId="7" fillId="0" borderId="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9" fontId="8" fillId="0" borderId="10" xfId="57" applyFont="1" applyBorder="1" applyAlignment="1">
      <alignment horizontal="center" vertical="center" wrapText="1"/>
    </xf>
    <xf numFmtId="166" fontId="8" fillId="0" borderId="10" xfId="0" applyNumberFormat="1" applyFont="1" applyBorder="1" applyAlignment="1">
      <alignment horizontal="center" vertical="center" wrapText="1"/>
    </xf>
    <xf numFmtId="164" fontId="8" fillId="0" borderId="10" xfId="57" applyNumberFormat="1" applyFont="1" applyBorder="1" applyAlignment="1">
      <alignment horizontal="center" vertical="center" wrapText="1"/>
    </xf>
    <xf numFmtId="0" fontId="8" fillId="0" borderId="10" xfId="57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0" xfId="57" applyNumberFormat="1" applyFont="1" applyFill="1" applyBorder="1" applyAlignment="1">
      <alignment horizontal="center" vertical="center" wrapText="1"/>
    </xf>
    <xf numFmtId="9" fontId="8" fillId="0" borderId="10" xfId="57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66" fontId="8" fillId="0" borderId="10" xfId="57" applyNumberFormat="1" applyFont="1" applyBorder="1" applyAlignment="1">
      <alignment horizontal="center" vertical="center" wrapText="1"/>
    </xf>
    <xf numFmtId="0" fontId="9" fillId="0" borderId="10" xfId="57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66" fontId="9" fillId="0" borderId="10" xfId="57" applyNumberFormat="1" applyFont="1" applyBorder="1" applyAlignment="1">
      <alignment horizontal="center" vertical="center" wrapText="1"/>
    </xf>
    <xf numFmtId="166" fontId="2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9" fontId="11" fillId="0" borderId="10" xfId="57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8" fillId="0" borderId="14" xfId="57" applyNumberFormat="1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0" xfId="57" applyNumberFormat="1" applyFont="1" applyBorder="1" applyAlignment="1">
      <alignment horizontal="center" vertical="center" wrapText="1"/>
    </xf>
    <xf numFmtId="166" fontId="2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57" applyNumberFormat="1" applyFont="1" applyBorder="1" applyAlignment="1">
      <alignment horizontal="center" vertical="center" wrapText="1"/>
    </xf>
    <xf numFmtId="0" fontId="9" fillId="0" borderId="10" xfId="57" applyNumberFormat="1" applyFont="1" applyFill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164" fontId="8" fillId="0" borderId="10" xfId="57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166" fontId="9" fillId="33" borderId="10" xfId="57" applyNumberFormat="1" applyFont="1" applyFill="1" applyBorder="1" applyAlignment="1">
      <alignment horizontal="center" vertical="center" wrapText="1"/>
    </xf>
    <xf numFmtId="166" fontId="5" fillId="0" borderId="10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P63"/>
  <sheetViews>
    <sheetView tabSelected="1" view="pageBreakPreview" zoomScale="74" zoomScaleSheetLayoutView="74" zoomScalePageLayoutView="0" workbookViewId="0" topLeftCell="A1">
      <selection activeCell="A5" sqref="A5:L5"/>
    </sheetView>
  </sheetViews>
  <sheetFormatPr defaultColWidth="9.00390625" defaultRowHeight="12.75"/>
  <cols>
    <col min="1" max="1" width="38.75390625" style="2" customWidth="1"/>
    <col min="2" max="2" width="7.125" style="2" customWidth="1"/>
    <col min="3" max="3" width="14.00390625" style="2" customWidth="1"/>
    <col min="4" max="4" width="13.75390625" style="2" customWidth="1"/>
    <col min="5" max="5" width="12.875" style="2" customWidth="1"/>
    <col min="6" max="6" width="14.25390625" style="2" customWidth="1"/>
    <col min="7" max="7" width="12.875" style="2" customWidth="1"/>
    <col min="8" max="8" width="13.625" style="2" customWidth="1"/>
    <col min="9" max="9" width="13.375" style="2" customWidth="1"/>
    <col min="10" max="10" width="12.25390625" style="2" customWidth="1"/>
    <col min="11" max="11" width="14.375" style="2" customWidth="1"/>
    <col min="12" max="12" width="12.375" style="2" customWidth="1"/>
    <col min="13" max="13" width="14.875" style="2" customWidth="1"/>
    <col min="14" max="14" width="9.125" style="2" customWidth="1"/>
    <col min="15" max="15" width="13.125" style="2" customWidth="1"/>
    <col min="16" max="16" width="13.625" style="2" customWidth="1"/>
    <col min="17" max="16384" width="9.125" style="2" customWidth="1"/>
  </cols>
  <sheetData>
    <row r="1" s="4" customFormat="1" ht="15"/>
    <row r="2" s="4" customFormat="1" ht="0.75" customHeight="1"/>
    <row r="3" s="4" customFormat="1" ht="13.5" customHeight="1" hidden="1"/>
    <row r="4" spans="1:12" s="4" customFormat="1" ht="32.25" customHeight="1">
      <c r="A4" s="63" t="s">
        <v>0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s="4" customFormat="1" ht="31.5" customHeight="1">
      <c r="A5" s="64" t="s">
        <v>41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</row>
    <row r="6" spans="1:12" s="4" customFormat="1" ht="29.25" customHeight="1">
      <c r="A6" s="65" t="s">
        <v>52</v>
      </c>
      <c r="B6" s="65"/>
      <c r="C6" s="65"/>
      <c r="D6" s="65"/>
      <c r="E6" s="65"/>
      <c r="F6" s="65"/>
      <c r="G6" s="65"/>
      <c r="H6" s="65"/>
      <c r="I6" s="65"/>
      <c r="J6" s="65"/>
      <c r="K6" s="65"/>
      <c r="L6" s="65"/>
    </row>
    <row r="7" spans="1:16" s="1" customFormat="1" ht="39.75" customHeight="1">
      <c r="A7" s="66" t="s">
        <v>1</v>
      </c>
      <c r="B7" s="66" t="s">
        <v>15</v>
      </c>
      <c r="C7" s="67" t="s">
        <v>51</v>
      </c>
      <c r="D7" s="67"/>
      <c r="E7" s="67"/>
      <c r="F7" s="66" t="s">
        <v>36</v>
      </c>
      <c r="G7" s="66" t="s">
        <v>37</v>
      </c>
      <c r="H7" s="67" t="s">
        <v>42</v>
      </c>
      <c r="I7" s="67"/>
      <c r="J7" s="67"/>
      <c r="K7" s="66" t="s">
        <v>38</v>
      </c>
      <c r="L7" s="66" t="s">
        <v>39</v>
      </c>
      <c r="M7" s="61" t="s">
        <v>43</v>
      </c>
      <c r="O7" s="61" t="s">
        <v>34</v>
      </c>
      <c r="P7" s="61" t="s">
        <v>35</v>
      </c>
    </row>
    <row r="8" spans="1:16" s="1" customFormat="1" ht="38.25" customHeight="1">
      <c r="A8" s="66"/>
      <c r="B8" s="66"/>
      <c r="C8" s="32" t="s">
        <v>2</v>
      </c>
      <c r="D8" s="32" t="s">
        <v>3</v>
      </c>
      <c r="E8" s="32" t="s">
        <v>4</v>
      </c>
      <c r="F8" s="66"/>
      <c r="G8" s="66"/>
      <c r="H8" s="32" t="s">
        <v>2</v>
      </c>
      <c r="I8" s="32" t="s">
        <v>3</v>
      </c>
      <c r="J8" s="32" t="s">
        <v>4</v>
      </c>
      <c r="K8" s="66"/>
      <c r="L8" s="66"/>
      <c r="M8" s="62"/>
      <c r="O8" s="62"/>
      <c r="P8" s="62"/>
    </row>
    <row r="9" spans="1:13" s="17" customFormat="1" ht="26.25" customHeight="1">
      <c r="A9" s="68" t="s">
        <v>25</v>
      </c>
      <c r="B9" s="69"/>
      <c r="C9" s="37"/>
      <c r="D9" s="37"/>
      <c r="E9" s="37"/>
      <c r="F9" s="37"/>
      <c r="G9" s="37"/>
      <c r="H9" s="37"/>
      <c r="I9" s="37"/>
      <c r="J9" s="37"/>
      <c r="K9" s="37"/>
      <c r="L9" s="38"/>
      <c r="M9" s="16"/>
    </row>
    <row r="10" spans="1:13" s="17" customFormat="1" ht="39.75" customHeight="1">
      <c r="A10" s="39" t="s">
        <v>22</v>
      </c>
      <c r="B10" s="47" t="s">
        <v>13</v>
      </c>
      <c r="C10" s="32"/>
      <c r="D10" s="53">
        <v>967.5</v>
      </c>
      <c r="E10" s="53"/>
      <c r="F10" s="53">
        <v>764.5</v>
      </c>
      <c r="G10" s="23">
        <f>D10/F10*100</f>
        <v>126.55330281229563</v>
      </c>
      <c r="H10" s="32"/>
      <c r="I10" s="32"/>
      <c r="J10" s="32"/>
      <c r="K10" s="32"/>
      <c r="L10" s="32"/>
      <c r="M10" s="16"/>
    </row>
    <row r="11" spans="1:13" s="17" customFormat="1" ht="22.5" customHeight="1" hidden="1">
      <c r="A11" s="32" t="s">
        <v>23</v>
      </c>
      <c r="B11" s="47" t="s">
        <v>13</v>
      </c>
      <c r="C11" s="32"/>
      <c r="D11" s="53"/>
      <c r="E11" s="53"/>
      <c r="F11" s="53"/>
      <c r="G11" s="23" t="e">
        <f>D11/F11*100</f>
        <v>#DIV/0!</v>
      </c>
      <c r="H11" s="32"/>
      <c r="I11" s="32"/>
      <c r="J11" s="32"/>
      <c r="K11" s="32"/>
      <c r="L11" s="32"/>
      <c r="M11" s="16"/>
    </row>
    <row r="12" spans="1:13" s="17" customFormat="1" ht="30.75" customHeight="1">
      <c r="A12" s="39" t="s">
        <v>24</v>
      </c>
      <c r="B12" s="47" t="s">
        <v>13</v>
      </c>
      <c r="C12" s="32"/>
      <c r="D12" s="53">
        <v>18738.5</v>
      </c>
      <c r="E12" s="53"/>
      <c r="F12" s="53">
        <v>16834.3</v>
      </c>
      <c r="G12" s="23">
        <f>D12/F12*100</f>
        <v>111.3114296406741</v>
      </c>
      <c r="H12" s="32"/>
      <c r="I12" s="32"/>
      <c r="J12" s="32"/>
      <c r="K12" s="32"/>
      <c r="L12" s="32"/>
      <c r="M12" s="16"/>
    </row>
    <row r="13" spans="1:13" s="17" customFormat="1" ht="23.25" customHeight="1" hidden="1">
      <c r="A13" s="32" t="s">
        <v>23</v>
      </c>
      <c r="B13" s="47" t="s">
        <v>13</v>
      </c>
      <c r="C13" s="32"/>
      <c r="D13" s="53"/>
      <c r="E13" s="53"/>
      <c r="F13" s="53"/>
      <c r="G13" s="23" t="e">
        <f>D13/F13*100</f>
        <v>#DIV/0!</v>
      </c>
      <c r="H13" s="32"/>
      <c r="I13" s="32"/>
      <c r="J13" s="32"/>
      <c r="K13" s="32"/>
      <c r="L13" s="32"/>
      <c r="M13" s="16"/>
    </row>
    <row r="14" spans="1:13" s="8" customFormat="1" ht="26.25" customHeight="1">
      <c r="A14" s="67" t="s">
        <v>5</v>
      </c>
      <c r="B14" s="67"/>
      <c r="C14" s="32"/>
      <c r="D14" s="53"/>
      <c r="E14" s="53"/>
      <c r="F14" s="53"/>
      <c r="G14" s="23"/>
      <c r="H14" s="32"/>
      <c r="I14" s="29"/>
      <c r="J14" s="29"/>
      <c r="K14" s="29"/>
      <c r="L14" s="29"/>
      <c r="M14" s="7"/>
    </row>
    <row r="15" spans="1:16" ht="63.75" customHeight="1">
      <c r="A15" s="52" t="s">
        <v>30</v>
      </c>
      <c r="B15" s="47" t="s">
        <v>13</v>
      </c>
      <c r="C15" s="21">
        <f>H15+M15</f>
        <v>983</v>
      </c>
      <c r="D15" s="55">
        <v>948.4</v>
      </c>
      <c r="E15" s="56">
        <f>D15/C15</f>
        <v>0.9648016276703967</v>
      </c>
      <c r="F15" s="55">
        <v>733.8</v>
      </c>
      <c r="G15" s="51">
        <f>D15/F15</f>
        <v>1.292450258926138</v>
      </c>
      <c r="H15" s="25">
        <v>56</v>
      </c>
      <c r="I15" s="57">
        <v>220.5</v>
      </c>
      <c r="J15" s="24">
        <f>I15/H15</f>
        <v>3.9375</v>
      </c>
      <c r="K15" s="26">
        <v>121.9</v>
      </c>
      <c r="L15" s="24">
        <f>I15/K15</f>
        <v>1.8088597210828548</v>
      </c>
      <c r="M15" s="19">
        <v>927</v>
      </c>
      <c r="N15" s="10"/>
      <c r="O15" s="10"/>
      <c r="P15" s="10"/>
    </row>
    <row r="16" spans="1:16" s="3" customFormat="1" ht="66" customHeight="1">
      <c r="A16" s="52" t="s">
        <v>31</v>
      </c>
      <c r="B16" s="47" t="s">
        <v>13</v>
      </c>
      <c r="C16" s="21">
        <f aca="true" t="shared" si="0" ref="C16:C21">H16+M16</f>
        <v>17747</v>
      </c>
      <c r="D16" s="55">
        <v>19229.1</v>
      </c>
      <c r="E16" s="56">
        <f>D16/C16</f>
        <v>1.083512706372908</v>
      </c>
      <c r="F16" s="55">
        <v>16667.2</v>
      </c>
      <c r="G16" s="51">
        <f aca="true" t="shared" si="1" ref="G16:G25">D16/F16</f>
        <v>1.153709081309398</v>
      </c>
      <c r="H16" s="27">
        <v>3047</v>
      </c>
      <c r="I16" s="55">
        <v>3210.8</v>
      </c>
      <c r="J16" s="24">
        <f>I16/H16</f>
        <v>1.0537577945520185</v>
      </c>
      <c r="K16" s="21">
        <v>2777.3</v>
      </c>
      <c r="L16" s="24">
        <f>I16/K16</f>
        <v>1.1560868469376733</v>
      </c>
      <c r="M16" s="20">
        <v>14700</v>
      </c>
      <c r="N16" s="20"/>
      <c r="O16" s="20"/>
      <c r="P16" s="20"/>
    </row>
    <row r="17" spans="1:16" ht="63" customHeight="1">
      <c r="A17" s="52" t="s">
        <v>28</v>
      </c>
      <c r="B17" s="47" t="s">
        <v>7</v>
      </c>
      <c r="C17" s="21">
        <f t="shared" si="0"/>
        <v>2653026</v>
      </c>
      <c r="D17" s="21">
        <v>2314292</v>
      </c>
      <c r="E17" s="24">
        <f aca="true" t="shared" si="2" ref="E17:E28">D17/C17</f>
        <v>0.8723216432858177</v>
      </c>
      <c r="F17" s="21">
        <v>2514254</v>
      </c>
      <c r="G17" s="51">
        <f t="shared" si="1"/>
        <v>0.9204686559114552</v>
      </c>
      <c r="H17" s="25">
        <v>479878</v>
      </c>
      <c r="I17" s="21">
        <v>416014</v>
      </c>
      <c r="J17" s="24">
        <f aca="true" t="shared" si="3" ref="J17:J26">I17/H17</f>
        <v>0.8669161745276924</v>
      </c>
      <c r="K17" s="21">
        <v>446623</v>
      </c>
      <c r="L17" s="28">
        <f aca="true" t="shared" si="4" ref="L17:L28">I17/K17</f>
        <v>0.9314656880635346</v>
      </c>
      <c r="M17" s="10">
        <v>2173148</v>
      </c>
      <c r="N17" s="10"/>
      <c r="O17" s="10"/>
      <c r="P17" s="10"/>
    </row>
    <row r="18" spans="1:16" ht="40.5" customHeight="1">
      <c r="A18" s="53" t="s">
        <v>19</v>
      </c>
      <c r="B18" s="47" t="s">
        <v>7</v>
      </c>
      <c r="C18" s="21">
        <v>260966</v>
      </c>
      <c r="D18" s="21">
        <v>270798</v>
      </c>
      <c r="E18" s="24">
        <f t="shared" si="2"/>
        <v>1.0376754059915851</v>
      </c>
      <c r="F18" s="21">
        <v>248779</v>
      </c>
      <c r="G18" s="51">
        <f t="shared" si="1"/>
        <v>1.0885082744122294</v>
      </c>
      <c r="H18" s="27">
        <v>46746</v>
      </c>
      <c r="I18" s="21">
        <v>49501</v>
      </c>
      <c r="J18" s="24">
        <f t="shared" si="3"/>
        <v>1.0589355238950926</v>
      </c>
      <c r="K18" s="21">
        <v>44139</v>
      </c>
      <c r="L18" s="28">
        <f t="shared" si="4"/>
        <v>1.1214798704093885</v>
      </c>
      <c r="M18" s="10">
        <v>214220</v>
      </c>
      <c r="N18" s="10"/>
      <c r="O18" s="10"/>
      <c r="P18" s="10"/>
    </row>
    <row r="19" spans="1:16" ht="60.75" customHeight="1">
      <c r="A19" s="52" t="s">
        <v>29</v>
      </c>
      <c r="B19" s="47" t="s">
        <v>8</v>
      </c>
      <c r="C19" s="21">
        <f t="shared" si="0"/>
        <v>17551</v>
      </c>
      <c r="D19" s="21">
        <v>11478</v>
      </c>
      <c r="E19" s="24">
        <f t="shared" si="2"/>
        <v>0.6539798302091049</v>
      </c>
      <c r="F19" s="21">
        <v>14461</v>
      </c>
      <c r="G19" s="51">
        <f t="shared" si="1"/>
        <v>0.7937210428047853</v>
      </c>
      <c r="H19" s="25">
        <v>3131</v>
      </c>
      <c r="I19" s="21">
        <v>1784</v>
      </c>
      <c r="J19" s="24">
        <f t="shared" si="3"/>
        <v>0.5697860108591505</v>
      </c>
      <c r="K19" s="21">
        <v>1847</v>
      </c>
      <c r="L19" s="28">
        <f t="shared" si="4"/>
        <v>0.9658906334596643</v>
      </c>
      <c r="M19" s="10">
        <v>14420</v>
      </c>
      <c r="N19" s="10"/>
      <c r="O19" s="10"/>
      <c r="P19" s="10"/>
    </row>
    <row r="20" spans="1:16" ht="36.75" customHeight="1" hidden="1">
      <c r="A20" s="53" t="s">
        <v>19</v>
      </c>
      <c r="B20" s="47" t="s">
        <v>8</v>
      </c>
      <c r="C20" s="21">
        <f t="shared" si="0"/>
        <v>0</v>
      </c>
      <c r="D20" s="21"/>
      <c r="E20" s="24" t="e">
        <f t="shared" si="2"/>
        <v>#DIV/0!</v>
      </c>
      <c r="F20" s="21"/>
      <c r="G20" s="51" t="e">
        <f t="shared" si="1"/>
        <v>#DIV/0!</v>
      </c>
      <c r="H20" s="25"/>
      <c r="I20" s="21"/>
      <c r="J20" s="24" t="e">
        <f t="shared" si="3"/>
        <v>#DIV/0!</v>
      </c>
      <c r="K20" s="21"/>
      <c r="L20" s="28" t="e">
        <f t="shared" si="4"/>
        <v>#DIV/0!</v>
      </c>
      <c r="M20" s="10"/>
      <c r="N20" s="10"/>
      <c r="O20" s="10"/>
      <c r="P20" s="10"/>
    </row>
    <row r="21" spans="1:16" ht="43.5" customHeight="1">
      <c r="A21" s="54" t="s">
        <v>40</v>
      </c>
      <c r="B21" s="47" t="s">
        <v>8</v>
      </c>
      <c r="C21" s="21">
        <f t="shared" si="0"/>
        <v>17019</v>
      </c>
      <c r="D21" s="21">
        <v>17669</v>
      </c>
      <c r="E21" s="24">
        <f t="shared" si="2"/>
        <v>1.038192608261355</v>
      </c>
      <c r="F21" s="21">
        <v>20245</v>
      </c>
      <c r="G21" s="51">
        <f t="shared" si="1"/>
        <v>0.8727587058532971</v>
      </c>
      <c r="H21" s="25">
        <v>4069</v>
      </c>
      <c r="I21" s="21">
        <v>4069</v>
      </c>
      <c r="J21" s="24">
        <f t="shared" si="3"/>
        <v>1</v>
      </c>
      <c r="K21" s="21">
        <v>4600</v>
      </c>
      <c r="L21" s="28">
        <f t="shared" si="4"/>
        <v>0.8845652173913043</v>
      </c>
      <c r="M21" s="10">
        <v>12950</v>
      </c>
      <c r="N21" s="10"/>
      <c r="O21" s="10"/>
      <c r="P21" s="10"/>
    </row>
    <row r="22" spans="1:16" ht="22.5" customHeight="1">
      <c r="A22" s="58" t="s">
        <v>44</v>
      </c>
      <c r="B22" s="47" t="s">
        <v>45</v>
      </c>
      <c r="C22" s="21">
        <v>3700</v>
      </c>
      <c r="D22" s="55">
        <v>3601</v>
      </c>
      <c r="E22" s="24">
        <f t="shared" si="2"/>
        <v>0.9732432432432433</v>
      </c>
      <c r="F22" s="21">
        <v>3086</v>
      </c>
      <c r="G22" s="51">
        <f t="shared" si="1"/>
        <v>1.1668826960466623</v>
      </c>
      <c r="H22" s="25"/>
      <c r="I22" s="21"/>
      <c r="J22" s="24"/>
      <c r="K22" s="21"/>
      <c r="L22" s="28"/>
      <c r="M22" s="10"/>
      <c r="N22" s="10"/>
      <c r="O22" s="10"/>
      <c r="P22" s="10"/>
    </row>
    <row r="23" spans="1:16" ht="55.5" customHeight="1">
      <c r="A23" s="52" t="s">
        <v>55</v>
      </c>
      <c r="B23" s="47" t="s">
        <v>7</v>
      </c>
      <c r="C23" s="21">
        <v>257571</v>
      </c>
      <c r="D23" s="55">
        <v>224630</v>
      </c>
      <c r="E23" s="24">
        <f t="shared" si="2"/>
        <v>0.872109049543621</v>
      </c>
      <c r="F23" s="21"/>
      <c r="G23" s="51"/>
      <c r="H23" s="25"/>
      <c r="I23" s="21"/>
      <c r="J23" s="24"/>
      <c r="K23" s="21"/>
      <c r="L23" s="28"/>
      <c r="M23" s="10"/>
      <c r="N23" s="10"/>
      <c r="O23" s="10"/>
      <c r="P23" s="10"/>
    </row>
    <row r="24" spans="1:16" ht="48.75" customHeight="1">
      <c r="A24" s="36" t="s">
        <v>18</v>
      </c>
      <c r="B24" s="47" t="s">
        <v>7</v>
      </c>
      <c r="C24" s="21">
        <v>5614267</v>
      </c>
      <c r="D24" s="21">
        <v>3687670</v>
      </c>
      <c r="E24" s="24">
        <f t="shared" si="2"/>
        <v>0.6568390851379173</v>
      </c>
      <c r="F24" s="21">
        <v>4664821</v>
      </c>
      <c r="G24" s="51" t="s">
        <v>53</v>
      </c>
      <c r="H24" s="25">
        <v>893220</v>
      </c>
      <c r="I24" s="21">
        <v>573179</v>
      </c>
      <c r="J24" s="24">
        <f t="shared" si="3"/>
        <v>0.6416996932446654</v>
      </c>
      <c r="K24" s="21">
        <v>905657</v>
      </c>
      <c r="L24" s="28" t="s">
        <v>54</v>
      </c>
      <c r="M24" s="10">
        <v>4710382</v>
      </c>
      <c r="N24" s="10"/>
      <c r="O24" s="10"/>
      <c r="P24" s="10"/>
    </row>
    <row r="25" spans="1:16" ht="41.25" customHeight="1">
      <c r="A25" s="52" t="s">
        <v>6</v>
      </c>
      <c r="B25" s="47" t="s">
        <v>7</v>
      </c>
      <c r="C25" s="60">
        <v>150931.7</v>
      </c>
      <c r="D25" s="60">
        <v>151111.2</v>
      </c>
      <c r="E25" s="24">
        <f t="shared" si="2"/>
        <v>1.0011892796543072</v>
      </c>
      <c r="F25" s="23">
        <v>150559.4</v>
      </c>
      <c r="G25" s="51">
        <f t="shared" si="1"/>
        <v>1.0036649986649788</v>
      </c>
      <c r="H25" s="30">
        <v>24390</v>
      </c>
      <c r="I25" s="23">
        <v>24392.1</v>
      </c>
      <c r="J25" s="24">
        <f t="shared" si="3"/>
        <v>1.0000861008610085</v>
      </c>
      <c r="K25" s="23">
        <v>19363.6</v>
      </c>
      <c r="L25" s="28">
        <f t="shared" si="4"/>
        <v>1.2596882811047532</v>
      </c>
      <c r="M25" s="10">
        <v>126353</v>
      </c>
      <c r="N25" s="10"/>
      <c r="O25" s="10"/>
      <c r="P25" s="10"/>
    </row>
    <row r="26" spans="1:16" ht="40.5" customHeight="1">
      <c r="A26" s="29" t="s">
        <v>26</v>
      </c>
      <c r="B26" s="47" t="s">
        <v>7</v>
      </c>
      <c r="C26" s="21">
        <v>12693.7</v>
      </c>
      <c r="D26" s="21">
        <v>12646.9</v>
      </c>
      <c r="E26" s="24">
        <f t="shared" si="2"/>
        <v>0.9963131317110062</v>
      </c>
      <c r="F26" s="21">
        <v>10872</v>
      </c>
      <c r="G26" s="23">
        <f>D26/F26*100</f>
        <v>116.32542310522442</v>
      </c>
      <c r="H26" s="30">
        <v>2593</v>
      </c>
      <c r="I26" s="23">
        <v>2770.1</v>
      </c>
      <c r="J26" s="24">
        <f t="shared" si="3"/>
        <v>1.0682992672580023</v>
      </c>
      <c r="K26" s="23">
        <v>1684.4</v>
      </c>
      <c r="L26" s="28">
        <f t="shared" si="4"/>
        <v>1.6445618617905484</v>
      </c>
      <c r="M26" s="10">
        <v>10661.9</v>
      </c>
      <c r="N26" s="10"/>
      <c r="O26" s="10"/>
      <c r="P26" s="10"/>
    </row>
    <row r="27" spans="1:16" ht="40.5" customHeight="1">
      <c r="A27" s="32" t="s">
        <v>21</v>
      </c>
      <c r="B27" s="47" t="s">
        <v>7</v>
      </c>
      <c r="C27" s="21">
        <v>45458.5</v>
      </c>
      <c r="D27" s="21">
        <v>45474.9</v>
      </c>
      <c r="E27" s="24">
        <f t="shared" si="2"/>
        <v>1.0003607686131306</v>
      </c>
      <c r="F27" s="21">
        <v>45646.4</v>
      </c>
      <c r="G27" s="23">
        <f>D27/F27*100</f>
        <v>99.62428581443443</v>
      </c>
      <c r="H27" s="25">
        <v>6946.7</v>
      </c>
      <c r="I27" s="21">
        <v>6946.7</v>
      </c>
      <c r="J27" s="24">
        <f>I27/H27</f>
        <v>1</v>
      </c>
      <c r="K27" s="21">
        <v>5919.9</v>
      </c>
      <c r="L27" s="24">
        <f t="shared" si="4"/>
        <v>1.1734488758256052</v>
      </c>
      <c r="M27" s="10">
        <v>38005.7</v>
      </c>
      <c r="N27" s="10"/>
      <c r="O27" s="10"/>
      <c r="P27" s="10"/>
    </row>
    <row r="28" spans="1:16" ht="42" customHeight="1">
      <c r="A28" s="32" t="s">
        <v>16</v>
      </c>
      <c r="B28" s="47" t="s">
        <v>14</v>
      </c>
      <c r="C28" s="21">
        <v>21</v>
      </c>
      <c r="D28" s="21">
        <v>11</v>
      </c>
      <c r="E28" s="24">
        <f t="shared" si="2"/>
        <v>0.5238095238095238</v>
      </c>
      <c r="F28" s="21">
        <v>17</v>
      </c>
      <c r="G28" s="23">
        <f>D28/F28*100</f>
        <v>64.70588235294117</v>
      </c>
      <c r="H28" s="25">
        <v>21</v>
      </c>
      <c r="I28" s="21">
        <v>12</v>
      </c>
      <c r="J28" s="22">
        <f>I28/H28</f>
        <v>0.5714285714285714</v>
      </c>
      <c r="K28" s="21">
        <v>18</v>
      </c>
      <c r="L28" s="24">
        <f t="shared" si="4"/>
        <v>0.6666666666666666</v>
      </c>
      <c r="M28" s="10"/>
      <c r="N28" s="10"/>
      <c r="O28" s="10"/>
      <c r="P28" s="10"/>
    </row>
    <row r="29" spans="1:16" ht="36" customHeight="1">
      <c r="A29" s="48" t="s">
        <v>32</v>
      </c>
      <c r="B29" s="47"/>
      <c r="C29" s="49" t="s">
        <v>46</v>
      </c>
      <c r="D29" s="49" t="s">
        <v>47</v>
      </c>
      <c r="E29" s="49" t="s">
        <v>48</v>
      </c>
      <c r="F29" s="49" t="s">
        <v>49</v>
      </c>
      <c r="G29" s="49" t="s">
        <v>50</v>
      </c>
      <c r="H29" s="40"/>
      <c r="I29" s="41"/>
      <c r="J29" s="21"/>
      <c r="K29" s="42"/>
      <c r="L29" s="24"/>
      <c r="M29" s="10"/>
      <c r="N29" s="10"/>
      <c r="O29" s="10"/>
      <c r="P29" s="10"/>
    </row>
    <row r="30" spans="1:16" ht="23.25" customHeight="1">
      <c r="A30" s="29" t="s">
        <v>9</v>
      </c>
      <c r="B30" s="47" t="s">
        <v>10</v>
      </c>
      <c r="C30" s="50">
        <v>14794</v>
      </c>
      <c r="D30" s="50">
        <v>14240</v>
      </c>
      <c r="E30" s="50">
        <v>13874</v>
      </c>
      <c r="F30" s="50">
        <v>13151</v>
      </c>
      <c r="G30" s="50">
        <v>13308</v>
      </c>
      <c r="H30" s="50"/>
      <c r="I30" s="41"/>
      <c r="J30" s="21"/>
      <c r="K30" s="21"/>
      <c r="L30" s="21"/>
      <c r="M30" s="19"/>
      <c r="N30" s="10"/>
      <c r="O30" s="10"/>
      <c r="P30" s="10"/>
    </row>
    <row r="31" spans="1:16" s="4" customFormat="1" ht="25.5" customHeight="1">
      <c r="A31" s="32" t="s">
        <v>12</v>
      </c>
      <c r="B31" s="47" t="s">
        <v>10</v>
      </c>
      <c r="C31" s="50">
        <v>5445</v>
      </c>
      <c r="D31" s="50">
        <v>5492</v>
      </c>
      <c r="E31" s="50">
        <v>5523</v>
      </c>
      <c r="F31" s="50">
        <v>5081</v>
      </c>
      <c r="G31" s="50">
        <v>5075</v>
      </c>
      <c r="H31" s="50"/>
      <c r="I31" s="41"/>
      <c r="J31" s="21"/>
      <c r="K31" s="21"/>
      <c r="L31" s="21"/>
      <c r="M31" s="12"/>
      <c r="N31" s="12"/>
      <c r="O31" s="12"/>
      <c r="P31" s="12"/>
    </row>
    <row r="32" spans="1:16" s="4" customFormat="1" ht="24" customHeight="1">
      <c r="A32" s="32" t="s">
        <v>11</v>
      </c>
      <c r="B32" s="47" t="s">
        <v>10</v>
      </c>
      <c r="C32" s="50">
        <v>2130</v>
      </c>
      <c r="D32" s="50">
        <v>2417</v>
      </c>
      <c r="E32" s="50">
        <v>2279</v>
      </c>
      <c r="F32" s="50">
        <v>2640</v>
      </c>
      <c r="G32" s="50">
        <v>2332</v>
      </c>
      <c r="H32" s="50"/>
      <c r="I32" s="41"/>
      <c r="J32" s="21"/>
      <c r="K32" s="21"/>
      <c r="L32" s="21"/>
      <c r="M32" s="12"/>
      <c r="N32" s="12"/>
      <c r="O32" s="12"/>
      <c r="P32" s="12"/>
    </row>
    <row r="33" spans="1:16" s="4" customFormat="1" ht="38.25" customHeight="1">
      <c r="A33" s="48" t="s">
        <v>33</v>
      </c>
      <c r="B33" s="47"/>
      <c r="C33" s="50"/>
      <c r="D33" s="50"/>
      <c r="E33" s="50"/>
      <c r="F33" s="50"/>
      <c r="G33" s="50"/>
      <c r="H33" s="50"/>
      <c r="I33" s="36"/>
      <c r="J33" s="32"/>
      <c r="K33" s="21"/>
      <c r="L33" s="21"/>
      <c r="M33" s="12"/>
      <c r="N33" s="12"/>
      <c r="O33" s="12"/>
      <c r="P33" s="12"/>
    </row>
    <row r="34" spans="1:16" s="4" customFormat="1" ht="21" customHeight="1">
      <c r="A34" s="43" t="s">
        <v>9</v>
      </c>
      <c r="B34" s="47" t="s">
        <v>10</v>
      </c>
      <c r="C34" s="50">
        <v>1501</v>
      </c>
      <c r="D34" s="50">
        <v>1166</v>
      </c>
      <c r="E34" s="50">
        <v>1556</v>
      </c>
      <c r="F34" s="50">
        <v>1293</v>
      </c>
      <c r="G34" s="50">
        <v>964</v>
      </c>
      <c r="H34" s="31"/>
      <c r="I34" s="36"/>
      <c r="J34" s="32"/>
      <c r="K34" s="29"/>
      <c r="L34" s="32"/>
      <c r="M34" s="12"/>
      <c r="N34" s="12"/>
      <c r="O34" s="12"/>
      <c r="P34" s="12"/>
    </row>
    <row r="35" spans="1:16" s="4" customFormat="1" ht="23.25" customHeight="1">
      <c r="A35" s="32" t="s">
        <v>17</v>
      </c>
      <c r="B35" s="47" t="s">
        <v>10</v>
      </c>
      <c r="C35" s="50">
        <v>678</v>
      </c>
      <c r="D35" s="50">
        <v>512</v>
      </c>
      <c r="E35" s="50">
        <v>793</v>
      </c>
      <c r="F35" s="50">
        <v>666</v>
      </c>
      <c r="G35" s="50">
        <v>460</v>
      </c>
      <c r="H35" s="31"/>
      <c r="I35" s="36"/>
      <c r="J35" s="29"/>
      <c r="K35" s="29"/>
      <c r="L35" s="29"/>
      <c r="M35" s="12"/>
      <c r="N35" s="12"/>
      <c r="O35" s="12"/>
      <c r="P35" s="12"/>
    </row>
    <row r="36" spans="1:16" s="4" customFormat="1" ht="39.75" customHeight="1">
      <c r="A36" s="48" t="s">
        <v>20</v>
      </c>
      <c r="B36" s="32"/>
      <c r="C36" s="50"/>
      <c r="D36" s="50"/>
      <c r="E36" s="50"/>
      <c r="F36" s="50"/>
      <c r="G36" s="50"/>
      <c r="H36" s="31"/>
      <c r="I36" s="36"/>
      <c r="J36" s="29"/>
      <c r="K36" s="29"/>
      <c r="L36" s="29"/>
      <c r="M36" s="12"/>
      <c r="N36" s="12"/>
      <c r="O36" s="12"/>
      <c r="P36" s="12"/>
    </row>
    <row r="37" spans="1:16" s="4" customFormat="1" ht="23.25" customHeight="1">
      <c r="A37" s="29" t="s">
        <v>9</v>
      </c>
      <c r="B37" s="32" t="s">
        <v>10</v>
      </c>
      <c r="C37" s="50">
        <v>2397</v>
      </c>
      <c r="D37" s="50">
        <v>1680</v>
      </c>
      <c r="E37" s="50">
        <v>1201</v>
      </c>
      <c r="F37" s="50">
        <v>1111</v>
      </c>
      <c r="G37" s="50">
        <v>770</v>
      </c>
      <c r="H37" s="31"/>
      <c r="I37" s="36"/>
      <c r="J37" s="29"/>
      <c r="K37" s="29"/>
      <c r="L37" s="29"/>
      <c r="M37" s="12"/>
      <c r="N37" s="12"/>
      <c r="O37" s="12"/>
      <c r="P37" s="12"/>
    </row>
    <row r="38" spans="1:16" s="4" customFormat="1" ht="24" customHeight="1">
      <c r="A38" s="32" t="s">
        <v>12</v>
      </c>
      <c r="B38" s="32" t="s">
        <v>10</v>
      </c>
      <c r="C38" s="31">
        <v>791</v>
      </c>
      <c r="D38" s="31">
        <v>573</v>
      </c>
      <c r="E38" s="50">
        <v>469</v>
      </c>
      <c r="F38" s="50">
        <v>428</v>
      </c>
      <c r="G38" s="50">
        <v>241</v>
      </c>
      <c r="H38" s="31"/>
      <c r="I38" s="36"/>
      <c r="J38" s="29"/>
      <c r="K38" s="29"/>
      <c r="L38" s="29"/>
      <c r="M38" s="12"/>
      <c r="N38" s="12"/>
      <c r="O38" s="12"/>
      <c r="P38" s="12"/>
    </row>
    <row r="39" spans="1:12" s="4" customFormat="1" ht="21" customHeight="1">
      <c r="A39" s="32" t="s">
        <v>11</v>
      </c>
      <c r="B39" s="32" t="s">
        <v>10</v>
      </c>
      <c r="C39" s="31">
        <v>2026</v>
      </c>
      <c r="D39" s="31">
        <v>1448</v>
      </c>
      <c r="E39" s="50">
        <v>1211</v>
      </c>
      <c r="F39" s="50">
        <v>1335</v>
      </c>
      <c r="G39" s="50">
        <v>522</v>
      </c>
      <c r="H39" s="31"/>
      <c r="I39" s="36"/>
      <c r="J39" s="29"/>
      <c r="K39" s="29"/>
      <c r="L39" s="29"/>
    </row>
    <row r="40" spans="1:12" s="4" customFormat="1" ht="39.75" customHeight="1">
      <c r="A40" s="36" t="s">
        <v>27</v>
      </c>
      <c r="B40" s="32" t="s">
        <v>10</v>
      </c>
      <c r="C40" s="31"/>
      <c r="D40" s="31"/>
      <c r="E40" s="31"/>
      <c r="F40" s="59">
        <v>9923</v>
      </c>
      <c r="G40" s="33">
        <v>10014.8</v>
      </c>
      <c r="H40" s="34">
        <f>G40/F40*100</f>
        <v>100.92512345056939</v>
      </c>
      <c r="I40" s="36"/>
      <c r="J40" s="29"/>
      <c r="K40" s="29"/>
      <c r="L40" s="29"/>
    </row>
    <row r="41" spans="1:12" s="4" customFormat="1" ht="14.25" customHeight="1">
      <c r="A41" s="37"/>
      <c r="B41" s="35"/>
      <c r="C41" s="37"/>
      <c r="D41" s="35"/>
      <c r="E41" s="37"/>
      <c r="F41" s="37"/>
      <c r="G41" s="37"/>
      <c r="H41" s="44"/>
      <c r="I41" s="45"/>
      <c r="J41" s="72"/>
      <c r="K41" s="72"/>
      <c r="L41" s="72"/>
    </row>
    <row r="42" spans="1:12" s="4" customFormat="1" ht="26.25" customHeight="1">
      <c r="A42" s="76"/>
      <c r="B42" s="76"/>
      <c r="C42" s="76"/>
      <c r="D42" s="76"/>
      <c r="E42" s="76"/>
      <c r="F42" s="37"/>
      <c r="G42" s="37"/>
      <c r="H42" s="44"/>
      <c r="I42" s="35"/>
      <c r="J42" s="74"/>
      <c r="K42" s="74"/>
      <c r="L42" s="74"/>
    </row>
    <row r="43" spans="1:12" s="4" customFormat="1" ht="29.25" customHeight="1">
      <c r="A43" s="76"/>
      <c r="B43" s="76"/>
      <c r="C43" s="76"/>
      <c r="D43" s="76"/>
      <c r="E43" s="76"/>
      <c r="F43" s="37"/>
      <c r="G43" s="37"/>
      <c r="H43" s="44"/>
      <c r="I43" s="35"/>
      <c r="J43" s="74"/>
      <c r="K43" s="74"/>
      <c r="L43" s="74"/>
    </row>
    <row r="44" spans="1:12" s="4" customFormat="1" ht="17.25" customHeight="1">
      <c r="A44" s="37"/>
      <c r="B44" s="35"/>
      <c r="C44" s="37"/>
      <c r="D44" s="35"/>
      <c r="E44" s="37"/>
      <c r="F44" s="37"/>
      <c r="G44" s="37"/>
      <c r="H44" s="44"/>
      <c r="I44" s="35"/>
      <c r="J44" s="46"/>
      <c r="K44" s="46"/>
      <c r="L44" s="46"/>
    </row>
    <row r="45" spans="1:12" s="4" customFormat="1" ht="17.25" customHeight="1">
      <c r="A45" s="73"/>
      <c r="B45" s="73"/>
      <c r="C45" s="18"/>
      <c r="D45" s="18"/>
      <c r="E45" s="18"/>
      <c r="F45" s="18"/>
      <c r="G45" s="18"/>
      <c r="H45" s="18"/>
      <c r="I45" s="18"/>
      <c r="J45" s="18"/>
      <c r="K45" s="18"/>
      <c r="L45" s="18"/>
    </row>
    <row r="46" spans="1:12" s="4" customFormat="1" ht="21" customHeight="1">
      <c r="A46" s="18"/>
      <c r="B46" s="18"/>
      <c r="C46" s="18"/>
      <c r="D46" s="18"/>
      <c r="E46" s="18"/>
      <c r="F46" s="18"/>
      <c r="G46" s="18"/>
      <c r="H46" s="18"/>
      <c r="I46" s="18"/>
      <c r="J46" s="18"/>
      <c r="K46" s="18"/>
      <c r="L46" s="18"/>
    </row>
    <row r="47" spans="1:12" s="4" customFormat="1" ht="22.5" customHeight="1">
      <c r="A47" s="6"/>
      <c r="B47" s="6"/>
      <c r="C47" s="11"/>
      <c r="D47" s="11"/>
      <c r="E47" s="11"/>
      <c r="F47" s="11"/>
      <c r="G47" s="11"/>
      <c r="H47" s="11"/>
      <c r="I47" s="11"/>
      <c r="J47" s="12"/>
      <c r="K47" s="12"/>
      <c r="L47" s="12"/>
    </row>
    <row r="48" spans="1:12" s="4" customFormat="1" ht="25.5" customHeight="1">
      <c r="A48" s="6"/>
      <c r="B48" s="6"/>
      <c r="C48" s="11"/>
      <c r="D48" s="13"/>
      <c r="E48" s="13"/>
      <c r="F48" s="75"/>
      <c r="G48" s="75"/>
      <c r="H48" s="75"/>
      <c r="I48" s="75"/>
      <c r="J48" s="75"/>
      <c r="K48" s="12"/>
      <c r="L48" s="15"/>
    </row>
    <row r="49" spans="1:9" s="4" customFormat="1" ht="3.75" customHeight="1" hidden="1">
      <c r="A49" s="6"/>
      <c r="B49" s="6"/>
      <c r="C49" s="5"/>
      <c r="D49" s="5"/>
      <c r="E49" s="5"/>
      <c r="F49" s="5"/>
      <c r="G49" s="5"/>
      <c r="H49" s="5"/>
      <c r="I49" s="5"/>
    </row>
    <row r="50" spans="1:8" s="4" customFormat="1" ht="15.75" customHeight="1">
      <c r="A50" s="6"/>
      <c r="B50" s="6"/>
      <c r="C50" s="6"/>
      <c r="D50" s="6"/>
      <c r="E50" s="6"/>
      <c r="F50" s="6"/>
      <c r="G50" s="6"/>
      <c r="H50" s="6"/>
    </row>
    <row r="51" spans="1:12" s="4" customFormat="1" ht="47.25" customHeight="1">
      <c r="A51" s="71"/>
      <c r="B51" s="71"/>
      <c r="C51" s="71"/>
      <c r="D51" s="71"/>
      <c r="E51" s="71"/>
      <c r="F51" s="71"/>
      <c r="G51" s="71"/>
      <c r="H51" s="14"/>
      <c r="I51" s="14"/>
      <c r="J51" s="71"/>
      <c r="K51" s="71"/>
      <c r="L51" s="71"/>
    </row>
    <row r="52" spans="1:12" s="4" customFormat="1" ht="12.75" customHeight="1" hidden="1">
      <c r="A52" s="71"/>
      <c r="B52" s="71"/>
      <c r="C52" s="71"/>
      <c r="D52" s="71"/>
      <c r="E52" s="71"/>
      <c r="F52" s="71"/>
      <c r="G52" s="71"/>
      <c r="H52" s="14"/>
      <c r="I52" s="14"/>
      <c r="J52" s="71"/>
      <c r="K52" s="71"/>
      <c r="L52" s="71"/>
    </row>
    <row r="53" s="4" customFormat="1" ht="15" hidden="1"/>
    <row r="54" spans="1:12" s="4" customFormat="1" ht="2.25" customHeight="1" hidden="1">
      <c r="A54" s="70"/>
      <c r="B54" s="70"/>
      <c r="C54" s="70"/>
      <c r="D54" s="70"/>
      <c r="E54" s="70"/>
      <c r="F54" s="70"/>
      <c r="G54" s="70"/>
      <c r="H54" s="70"/>
      <c r="I54" s="70"/>
      <c r="J54" s="70"/>
      <c r="K54" s="70"/>
      <c r="L54" s="70"/>
    </row>
    <row r="55" spans="1:12" s="4" customFormat="1" ht="15" hidden="1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</row>
    <row r="56" spans="1:13" ht="20.25" customHeight="1">
      <c r="A56" s="70"/>
      <c r="B56" s="70"/>
      <c r="C56" s="70"/>
      <c r="D56" s="70"/>
      <c r="E56" s="70"/>
      <c r="F56" s="70"/>
      <c r="G56" s="70"/>
      <c r="H56" s="70"/>
      <c r="I56" s="70"/>
      <c r="J56" s="70"/>
      <c r="K56" s="70"/>
      <c r="L56" s="70"/>
      <c r="M56" s="9"/>
    </row>
    <row r="57" spans="1:13" ht="1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9"/>
    </row>
    <row r="58" spans="1:13" ht="15">
      <c r="A58" s="70"/>
      <c r="B58" s="70"/>
      <c r="C58" s="70"/>
      <c r="D58" s="70"/>
      <c r="E58" s="70"/>
      <c r="F58" s="70"/>
      <c r="G58" s="70"/>
      <c r="H58" s="70"/>
      <c r="I58" s="70"/>
      <c r="J58" s="70"/>
      <c r="K58" s="70"/>
      <c r="L58" s="70"/>
      <c r="M58" s="9"/>
    </row>
    <row r="59" spans="1:13" ht="1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9"/>
    </row>
    <row r="60" spans="1:13" ht="15">
      <c r="A60" s="70"/>
      <c r="B60" s="70"/>
      <c r="C60" s="70"/>
      <c r="D60" s="70"/>
      <c r="E60" s="70"/>
      <c r="F60" s="70"/>
      <c r="G60" s="70"/>
      <c r="H60" s="70"/>
      <c r="I60" s="70"/>
      <c r="J60" s="70"/>
      <c r="K60" s="70"/>
      <c r="L60" s="70"/>
      <c r="M60" s="9"/>
    </row>
    <row r="61" spans="1:13" ht="1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9"/>
    </row>
    <row r="62" spans="1:13" ht="15">
      <c r="A62" s="70"/>
      <c r="B62" s="70"/>
      <c r="C62" s="70"/>
      <c r="D62" s="70"/>
      <c r="E62" s="70"/>
      <c r="F62" s="70"/>
      <c r="G62" s="70"/>
      <c r="H62" s="70"/>
      <c r="I62" s="70"/>
      <c r="J62" s="70"/>
      <c r="K62" s="70"/>
      <c r="L62" s="70"/>
      <c r="M62" s="9"/>
    </row>
    <row r="63" spans="1:13" ht="15">
      <c r="A63" s="70"/>
      <c r="B63" s="70"/>
      <c r="C63" s="70"/>
      <c r="D63" s="70"/>
      <c r="E63" s="70"/>
      <c r="F63" s="70"/>
      <c r="G63" s="70"/>
      <c r="H63" s="70"/>
      <c r="I63" s="70"/>
      <c r="J63" s="70"/>
      <c r="K63" s="70"/>
      <c r="L63" s="70"/>
      <c r="M63" s="9"/>
    </row>
  </sheetData>
  <sheetProtection/>
  <mergeCells count="30">
    <mergeCell ref="J41:L41"/>
    <mergeCell ref="A45:B45"/>
    <mergeCell ref="J42:L43"/>
    <mergeCell ref="F48:J48"/>
    <mergeCell ref="A58:L58"/>
    <mergeCell ref="A42:E43"/>
    <mergeCell ref="A60:L60"/>
    <mergeCell ref="A62:L62"/>
    <mergeCell ref="A63:L63"/>
    <mergeCell ref="J51:L52"/>
    <mergeCell ref="A54:L54"/>
    <mergeCell ref="A55:L56"/>
    <mergeCell ref="E51:G52"/>
    <mergeCell ref="A51:D52"/>
    <mergeCell ref="A14:B14"/>
    <mergeCell ref="A7:A8"/>
    <mergeCell ref="B7:B8"/>
    <mergeCell ref="C7:E7"/>
    <mergeCell ref="A9:B9"/>
    <mergeCell ref="F7:F8"/>
    <mergeCell ref="M7:M8"/>
    <mergeCell ref="O7:O8"/>
    <mergeCell ref="P7:P8"/>
    <mergeCell ref="A4:L4"/>
    <mergeCell ref="A5:L5"/>
    <mergeCell ref="A6:L6"/>
    <mergeCell ref="G7:G8"/>
    <mergeCell ref="H7:J7"/>
    <mergeCell ref="K7:K8"/>
    <mergeCell ref="L7:L8"/>
  </mergeCells>
  <printOptions horizontalCentered="1"/>
  <pageMargins left="0.3937007874015748" right="0.1968503937007874" top="0.1968503937007874" bottom="0.1968503937007874" header="0.11811023622047245" footer="0.11811023622047245"/>
  <pageSetup horizontalDpi="600" verticalDpi="600" orientation="portrait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RMRGass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Алексей</dc:creator>
  <cp:keywords/>
  <dc:description/>
  <cp:lastModifiedBy>Галия Шамильевна Зиникова</cp:lastModifiedBy>
  <cp:lastPrinted>2017-09-13T10:37:26Z</cp:lastPrinted>
  <dcterms:created xsi:type="dcterms:W3CDTF">2000-08-01T11:55:54Z</dcterms:created>
  <dcterms:modified xsi:type="dcterms:W3CDTF">2017-09-27T10:41:09Z</dcterms:modified>
  <cp:category/>
  <cp:version/>
  <cp:contentType/>
  <cp:contentStatus/>
</cp:coreProperties>
</file>