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'Лист1'!$A$1:$L$39</definedName>
  </definedNames>
  <calcPr fullCalcOnLoad="1"/>
</workbook>
</file>

<file path=xl/sharedStrings.xml><?xml version="1.0" encoding="utf-8"?>
<sst xmlns="http://schemas.openxmlformats.org/spreadsheetml/2006/main" count="69" uniqueCount="48">
  <si>
    <t>Сведения</t>
  </si>
  <si>
    <t>Показатели</t>
  </si>
  <si>
    <t>Прогноз</t>
  </si>
  <si>
    <t>%</t>
  </si>
  <si>
    <t>Продажа государству</t>
  </si>
  <si>
    <t>Собственные доходы - всего</t>
  </si>
  <si>
    <t>тыс. руб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</si>
  <si>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</si>
  <si>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</si>
  <si>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</si>
  <si>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</si>
  <si>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</si>
  <si>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</si>
  <si>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</si>
  <si>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</si>
  <si>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Поголовье скота в личных подворьях</t>
  </si>
  <si>
    <t>городское поселение Рузаевка</t>
  </si>
  <si>
    <t>Скота и птицы на убой в живой массе</t>
  </si>
  <si>
    <t>Молока</t>
  </si>
  <si>
    <t>Производство</t>
  </si>
  <si>
    <t>в т.ч. по сельским поселениям</t>
  </si>
  <si>
    <t>Условное поголовье общественный сектор</t>
  </si>
  <si>
    <t>Объем розничной торговли во всех каналах реализации</t>
  </si>
  <si>
    <t xml:space="preserve"> Скота и птицы от сельскохозяйственных  организаций и КФХ</t>
  </si>
  <si>
    <t xml:space="preserve"> Молока от сельскохозяйственных организаций и КФХ</t>
  </si>
  <si>
    <t>Поголовье скота в общественном секторе</t>
  </si>
  <si>
    <t>на 1.01. 2018г.</t>
  </si>
  <si>
    <t>Ввод жилья</t>
  </si>
  <si>
    <t>Объем инвестиций  в основной капитал (без бюджетных средств)</t>
  </si>
  <si>
    <t>май 2020 года</t>
  </si>
  <si>
    <t>Факт</t>
  </si>
  <si>
    <t xml:space="preserve"> факт.             2019г.</t>
  </si>
  <si>
    <t xml:space="preserve">2020г. в % к 2019г. </t>
  </si>
  <si>
    <t xml:space="preserve">факт 2019г. </t>
  </si>
  <si>
    <t>на 1.01. 2017г.</t>
  </si>
  <si>
    <t>на 1.01. 2019г.</t>
  </si>
  <si>
    <t>на 1.01. 2020г.</t>
  </si>
  <si>
    <t>на 1.06.   2020г.</t>
  </si>
  <si>
    <t>прогноз янв-апр</t>
  </si>
  <si>
    <t>факт 2020 апр</t>
  </si>
  <si>
    <t>факт 2019   апр</t>
  </si>
  <si>
    <t>Объем отгруженной продукции</t>
  </si>
  <si>
    <t>109,2% (108,3%)</t>
  </si>
  <si>
    <t>136,8%   (129,8%)</t>
  </si>
  <si>
    <t>тыс. руб.</t>
  </si>
  <si>
    <t xml:space="preserve">о выполнении показателей социально-экономического развития </t>
  </si>
  <si>
    <t>Рузаевского муниципального района за январь-май 2020 года</t>
  </si>
  <si>
    <t>январь-май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</si>
</sst>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  <numFmt numFmtId="177" formatCode="#,##0.0"/>
  </numFmts>
  <fonts count="44">
    <font>
      <sz val="10"/>
      <name val="Arial Cyr"/>
      <family val="0"/>
    </font>
    <font>
      <sz val="12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sz val="12"/>
      <name val="Arial"/>
      <family val="2"/>
    </font>
    <font>
      <b/>
      <i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3499799966812134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2" fontId="5" fillId="0" borderId="10" xfId="55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55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55" applyNumberFormat="1" applyFont="1" applyFill="1" applyBorder="1" applyAlignment="1">
      <alignment horizontal="center" vertical="center" wrapText="1"/>
    </xf>
    <xf numFmtId="174" fontId="5" fillId="0" borderId="10" xfId="55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9" fontId="5" fillId="0" borderId="10" xfId="55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9" fontId="5" fillId="0" borderId="10" xfId="55" applyFont="1" applyFill="1" applyBorder="1" applyAlignment="1">
      <alignment horizontal="center" vertical="center" wrapText="1"/>
    </xf>
    <xf numFmtId="9" fontId="7" fillId="0" borderId="10" xfId="5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1" fillId="0" borderId="10" xfId="55" applyNumberFormat="1" applyFont="1" applyFill="1" applyBorder="1" applyAlignment="1">
      <alignment horizontal="center" vertical="center" wrapText="1"/>
    </xf>
    <xf numFmtId="0" fontId="1" fillId="0" borderId="10" xfId="55" applyNumberFormat="1" applyFont="1" applyFill="1" applyBorder="1" applyAlignment="1">
      <alignment horizontal="center" vertical="center" wrapText="1"/>
    </xf>
    <xf numFmtId="174" fontId="1" fillId="0" borderId="10" xfId="55" applyNumberFormat="1" applyFont="1" applyFill="1" applyBorder="1" applyAlignment="1">
      <alignment horizontal="center" vertical="center" wrapText="1"/>
    </xf>
    <xf numFmtId="177" fontId="1" fillId="0" borderId="10" xfId="55" applyNumberFormat="1" applyFont="1" applyBorder="1" applyAlignment="1">
      <alignment horizontal="center" vertical="center" wrapText="1"/>
    </xf>
    <xf numFmtId="177" fontId="1" fillId="0" borderId="10" xfId="55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1" fillId="0" borderId="0" xfId="55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"/>
  <sheetViews>
    <sheetView tabSelected="1" view="pageBreakPreview" zoomScale="88" zoomScaleSheetLayoutView="88" zoomScalePageLayoutView="0" workbookViewId="0" topLeftCell="A1">
      <selection activeCell="H11" sqref="H11"/>
    </sheetView>
  </sheetViews>
  <sheetFormatPr defaultColWidth="9.00390625" defaultRowHeight="12.75"/>
  <cols>
    <col min="1" max="1" width="28.25390625" style="3" customWidth="1"/>
    <col min="2" max="2" width="6.75390625" style="3" customWidth="1"/>
    <col min="3" max="3" width="13.25390625" style="3" customWidth="1"/>
    <col min="4" max="4" width="13.75390625" style="3" customWidth="1"/>
    <col min="5" max="5" width="9.25390625" style="3" customWidth="1"/>
    <col min="6" max="6" width="12.75390625" style="3" customWidth="1"/>
    <col min="7" max="7" width="11.75390625" style="3" customWidth="1"/>
    <col min="8" max="8" width="11.625" style="3" customWidth="1"/>
    <col min="9" max="9" width="11.75390625" style="3" customWidth="1"/>
    <col min="10" max="10" width="9.00390625" style="3" customWidth="1"/>
    <col min="11" max="11" width="11.875" style="3" customWidth="1"/>
    <col min="12" max="12" width="12.00390625" style="3" customWidth="1"/>
    <col min="13" max="13" width="14.875" style="3" customWidth="1"/>
    <col min="14" max="14" width="9.125" style="3" customWidth="1"/>
    <col min="15" max="15" width="15.25390625" style="3" customWidth="1"/>
    <col min="16" max="16" width="13.625" style="3" customWidth="1"/>
    <col min="17" max="16384" width="9.125" style="3" customWidth="1"/>
  </cols>
  <sheetData>
    <row r="1" ht="0.75" customHeight="1"/>
    <row r="2" spans="1:12" ht="27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3.25" customHeight="1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4.75" customHeight="1">
      <c r="A4" s="40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47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6" s="5" customFormat="1" ht="27.75" customHeight="1">
      <c r="A6" s="41" t="s">
        <v>1</v>
      </c>
      <c r="B6" s="41" t="s">
        <v>13</v>
      </c>
      <c r="C6" s="44" t="s">
        <v>47</v>
      </c>
      <c r="D6" s="44"/>
      <c r="E6" s="44"/>
      <c r="F6" s="41" t="s">
        <v>31</v>
      </c>
      <c r="G6" s="41" t="s">
        <v>32</v>
      </c>
      <c r="H6" s="44" t="s">
        <v>29</v>
      </c>
      <c r="I6" s="44"/>
      <c r="J6" s="44"/>
      <c r="K6" s="41" t="s">
        <v>33</v>
      </c>
      <c r="L6" s="41" t="s">
        <v>32</v>
      </c>
      <c r="M6" s="52" t="s">
        <v>38</v>
      </c>
      <c r="N6" s="53"/>
      <c r="O6" s="52" t="s">
        <v>39</v>
      </c>
      <c r="P6" s="52" t="s">
        <v>40</v>
      </c>
    </row>
    <row r="7" spans="1:16" s="5" customFormat="1" ht="42" customHeight="1">
      <c r="A7" s="41"/>
      <c r="B7" s="41"/>
      <c r="C7" s="1" t="s">
        <v>2</v>
      </c>
      <c r="D7" s="1" t="s">
        <v>30</v>
      </c>
      <c r="E7" s="1" t="s">
        <v>3</v>
      </c>
      <c r="F7" s="41"/>
      <c r="G7" s="41"/>
      <c r="H7" s="1" t="s">
        <v>2</v>
      </c>
      <c r="I7" s="1" t="s">
        <v>30</v>
      </c>
      <c r="J7" s="1" t="s">
        <v>3</v>
      </c>
      <c r="K7" s="41"/>
      <c r="L7" s="41"/>
      <c r="M7" s="52"/>
      <c r="N7" s="53"/>
      <c r="O7" s="52"/>
      <c r="P7" s="52"/>
    </row>
    <row r="8" spans="1:16" s="5" customFormat="1" ht="20.25" customHeight="1">
      <c r="A8" s="46" t="s">
        <v>19</v>
      </c>
      <c r="B8" s="46"/>
      <c r="C8" s="1"/>
      <c r="D8" s="1"/>
      <c r="E8" s="1"/>
      <c r="F8" s="1"/>
      <c r="G8" s="1"/>
      <c r="H8" s="1"/>
      <c r="I8" s="1"/>
      <c r="J8" s="1"/>
      <c r="K8" s="1"/>
      <c r="L8" s="1"/>
      <c r="M8" s="53"/>
      <c r="N8" s="53"/>
      <c r="O8" s="53"/>
      <c r="P8" s="53"/>
    </row>
    <row r="9" spans="1:16" s="5" customFormat="1" ht="50.25" customHeight="1">
      <c r="A9" s="8" t="s">
        <v>17</v>
      </c>
      <c r="B9" s="9" t="s">
        <v>11</v>
      </c>
      <c r="C9" s="10">
        <v>1447</v>
      </c>
      <c r="D9" s="10">
        <v>1547.94</v>
      </c>
      <c r="E9" s="11">
        <f>D9/C9</f>
        <v>1.0697581202487907</v>
      </c>
      <c r="F9" s="12">
        <v>1374.75</v>
      </c>
      <c r="G9" s="7">
        <f>D9/F9</f>
        <v>1.1259792689579924</v>
      </c>
      <c r="H9" s="9"/>
      <c r="I9" s="9"/>
      <c r="J9" s="9"/>
      <c r="K9" s="9"/>
      <c r="L9" s="9"/>
      <c r="M9" s="53"/>
      <c r="N9" s="53"/>
      <c r="O9" s="53"/>
      <c r="P9" s="53"/>
    </row>
    <row r="10" spans="1:16" s="5" customFormat="1" ht="42" customHeight="1">
      <c r="A10" s="8" t="s">
        <v>18</v>
      </c>
      <c r="B10" s="9" t="s">
        <v>11</v>
      </c>
      <c r="C10" s="10">
        <v>16289</v>
      </c>
      <c r="D10" s="10">
        <v>16599.5</v>
      </c>
      <c r="E10" s="11">
        <f>D10/C10</f>
        <v>1.0190619436429493</v>
      </c>
      <c r="F10" s="10">
        <v>16000.2</v>
      </c>
      <c r="G10" s="7">
        <f>D10/F10</f>
        <v>1.0374557818027275</v>
      </c>
      <c r="H10" s="9"/>
      <c r="I10" s="9"/>
      <c r="J10" s="9"/>
      <c r="K10" s="9"/>
      <c r="L10" s="9"/>
      <c r="M10" s="53"/>
      <c r="N10" s="53"/>
      <c r="O10" s="53"/>
      <c r="P10" s="53"/>
    </row>
    <row r="11" spans="1:16" ht="20.25" customHeight="1">
      <c r="A11" s="45" t="s">
        <v>4</v>
      </c>
      <c r="B11" s="45"/>
      <c r="C11" s="9"/>
      <c r="D11" s="9"/>
      <c r="E11" s="9"/>
      <c r="F11" s="9"/>
      <c r="G11" s="7"/>
      <c r="H11" s="9"/>
      <c r="I11" s="13"/>
      <c r="J11" s="13"/>
      <c r="K11" s="13"/>
      <c r="L11" s="13"/>
      <c r="M11" s="53"/>
      <c r="N11" s="53"/>
      <c r="O11" s="53"/>
      <c r="P11" s="53"/>
    </row>
    <row r="12" spans="1:16" ht="51" customHeight="1">
      <c r="A12" s="14" t="s">
        <v>23</v>
      </c>
      <c r="B12" s="9" t="s">
        <v>11</v>
      </c>
      <c r="C12" s="15">
        <f>H12+M12</f>
        <v>600</v>
      </c>
      <c r="D12" s="15">
        <v>837.5</v>
      </c>
      <c r="E12" s="11">
        <f>D12/C12</f>
        <v>1.3958333333333333</v>
      </c>
      <c r="F12" s="15">
        <f>K12+P12</f>
        <v>610.7</v>
      </c>
      <c r="G12" s="7">
        <f>D12/F12</f>
        <v>1.3713771082364499</v>
      </c>
      <c r="H12" s="16">
        <v>200</v>
      </c>
      <c r="I12" s="17">
        <v>192.5</v>
      </c>
      <c r="J12" s="11">
        <f>I12/H12</f>
        <v>0.9625</v>
      </c>
      <c r="K12" s="15">
        <v>125.1</v>
      </c>
      <c r="L12" s="7">
        <f>I12/K12</f>
        <v>1.5387689848121504</v>
      </c>
      <c r="M12" s="53">
        <v>400</v>
      </c>
      <c r="N12" s="53"/>
      <c r="O12" s="53">
        <v>645</v>
      </c>
      <c r="P12" s="53">
        <v>485.6</v>
      </c>
    </row>
    <row r="13" spans="1:16" ht="51.75" customHeight="1">
      <c r="A13" s="14" t="s">
        <v>24</v>
      </c>
      <c r="B13" s="9" t="s">
        <v>11</v>
      </c>
      <c r="C13" s="17">
        <f>H13+M13</f>
        <v>15293</v>
      </c>
      <c r="D13" s="17">
        <f>I13+O13</f>
        <v>16058</v>
      </c>
      <c r="E13" s="11">
        <f>D13/C13</f>
        <v>1.050022886287844</v>
      </c>
      <c r="F13" s="17">
        <f>K13+P13</f>
        <v>15544.4</v>
      </c>
      <c r="G13" s="7">
        <f aca="true" t="shared" si="0" ref="G13:G18">D13/F13</f>
        <v>1.0330408378580067</v>
      </c>
      <c r="H13" s="16">
        <v>3154</v>
      </c>
      <c r="I13" s="17">
        <v>3397.5</v>
      </c>
      <c r="J13" s="11">
        <f>I13/H13</f>
        <v>1.0772035510462905</v>
      </c>
      <c r="K13" s="17">
        <v>3283.1</v>
      </c>
      <c r="L13" s="7">
        <f aca="true" t="shared" si="1" ref="L13:L18">I13/K13</f>
        <v>1.0348451158965613</v>
      </c>
      <c r="M13" s="53">
        <v>12139</v>
      </c>
      <c r="N13" s="53"/>
      <c r="O13" s="53">
        <v>12660.5</v>
      </c>
      <c r="P13" s="53">
        <v>12261.3</v>
      </c>
    </row>
    <row r="14" spans="1:16" ht="55.5" customHeight="1">
      <c r="A14" s="14" t="s">
        <v>22</v>
      </c>
      <c r="B14" s="9" t="s">
        <v>44</v>
      </c>
      <c r="C14" s="18">
        <f>H14+M14</f>
        <v>2127752</v>
      </c>
      <c r="D14" s="18">
        <f aca="true" t="shared" si="2" ref="D14:D21">I14+O14</f>
        <v>1829750</v>
      </c>
      <c r="E14" s="11">
        <f aca="true" t="shared" si="3" ref="E14:E21">D14/C14</f>
        <v>0.8599451439829454</v>
      </c>
      <c r="F14" s="18">
        <f>K14+P14</f>
        <v>2122561</v>
      </c>
      <c r="G14" s="7">
        <f t="shared" si="0"/>
        <v>0.8620482520879259</v>
      </c>
      <c r="H14" s="19">
        <v>450335</v>
      </c>
      <c r="I14" s="18">
        <v>318646</v>
      </c>
      <c r="J14" s="11">
        <f aca="true" t="shared" si="4" ref="J14:J19">I14/H14</f>
        <v>0.7075754715933694</v>
      </c>
      <c r="K14" s="18">
        <v>459084</v>
      </c>
      <c r="L14" s="7">
        <f t="shared" si="1"/>
        <v>0.6940908417631632</v>
      </c>
      <c r="M14" s="53">
        <v>1677417</v>
      </c>
      <c r="N14" s="53"/>
      <c r="O14" s="53">
        <v>1511104</v>
      </c>
      <c r="P14" s="53">
        <v>1663477</v>
      </c>
    </row>
    <row r="15" spans="1:16" ht="31.5" customHeight="1" hidden="1">
      <c r="A15" s="8" t="s">
        <v>27</v>
      </c>
      <c r="B15" s="9" t="s">
        <v>44</v>
      </c>
      <c r="C15" s="17">
        <f>H15+M15</f>
        <v>1310</v>
      </c>
      <c r="D15" s="17">
        <f t="shared" si="2"/>
        <v>3354</v>
      </c>
      <c r="E15" s="11">
        <f t="shared" si="3"/>
        <v>2.5603053435114504</v>
      </c>
      <c r="F15" s="18">
        <f>K15+P15</f>
        <v>7785</v>
      </c>
      <c r="G15" s="7">
        <f t="shared" si="0"/>
        <v>0.43082851637764935</v>
      </c>
      <c r="H15" s="19"/>
      <c r="I15" s="18"/>
      <c r="J15" s="11" t="e">
        <f t="shared" si="4"/>
        <v>#DIV/0!</v>
      </c>
      <c r="K15" s="18"/>
      <c r="L15" s="7" t="e">
        <f t="shared" si="1"/>
        <v>#DIV/0!</v>
      </c>
      <c r="M15" s="53">
        <v>1310</v>
      </c>
      <c r="N15" s="53"/>
      <c r="O15" s="53">
        <v>3354</v>
      </c>
      <c r="P15" s="53">
        <v>7785</v>
      </c>
    </row>
    <row r="16" spans="1:16" ht="21" customHeight="1" hidden="1">
      <c r="A16" s="8" t="s">
        <v>28</v>
      </c>
      <c r="B16" s="9" t="s">
        <v>44</v>
      </c>
      <c r="C16" s="17">
        <f>H16+M16</f>
        <v>0</v>
      </c>
      <c r="D16" s="17">
        <f t="shared" si="2"/>
        <v>0</v>
      </c>
      <c r="E16" s="11" t="e">
        <f t="shared" si="3"/>
        <v>#DIV/0!</v>
      </c>
      <c r="F16" s="18">
        <f>K16+P16</f>
        <v>0</v>
      </c>
      <c r="G16" s="7" t="e">
        <f t="shared" si="0"/>
        <v>#DIV/0!</v>
      </c>
      <c r="H16" s="19"/>
      <c r="I16" s="18"/>
      <c r="J16" s="11" t="e">
        <f t="shared" si="4"/>
        <v>#DIV/0!</v>
      </c>
      <c r="K16" s="18"/>
      <c r="L16" s="7" t="e">
        <f t="shared" si="1"/>
        <v>#DIV/0!</v>
      </c>
      <c r="M16" s="53"/>
      <c r="N16" s="53"/>
      <c r="O16" s="53"/>
      <c r="P16" s="53"/>
    </row>
    <row r="17" spans="1:16" ht="46.5" customHeight="1">
      <c r="A17" s="14" t="s">
        <v>41</v>
      </c>
      <c r="B17" s="9" t="s">
        <v>44</v>
      </c>
      <c r="C17" s="18">
        <f>H17+M17</f>
        <v>16458126</v>
      </c>
      <c r="D17" s="18">
        <v>18749930</v>
      </c>
      <c r="E17" s="11">
        <f t="shared" si="3"/>
        <v>1.1392506048379991</v>
      </c>
      <c r="F17" s="18">
        <v>13706710</v>
      </c>
      <c r="G17" s="7" t="s">
        <v>43</v>
      </c>
      <c r="H17" s="19">
        <v>3058102</v>
      </c>
      <c r="I17" s="18">
        <v>3500074</v>
      </c>
      <c r="J17" s="11">
        <f t="shared" si="4"/>
        <v>1.1445249373631095</v>
      </c>
      <c r="K17" s="18">
        <v>3205247</v>
      </c>
      <c r="L17" s="7" t="s">
        <v>42</v>
      </c>
      <c r="M17" s="53">
        <v>13400024</v>
      </c>
      <c r="N17" s="53"/>
      <c r="O17" s="53">
        <v>15249681</v>
      </c>
      <c r="P17" s="53">
        <v>10501898</v>
      </c>
    </row>
    <row r="18" spans="1:16" ht="46.5" customHeight="1">
      <c r="A18" s="14" t="s">
        <v>5</v>
      </c>
      <c r="B18" s="9" t="s">
        <v>44</v>
      </c>
      <c r="C18" s="17">
        <f>H18+M18</f>
        <v>147408.7</v>
      </c>
      <c r="D18" s="17">
        <v>154873.6</v>
      </c>
      <c r="E18" s="11">
        <f t="shared" si="3"/>
        <v>1.0506408373454212</v>
      </c>
      <c r="F18" s="17">
        <f>K18+P18</f>
        <v>161421.3</v>
      </c>
      <c r="G18" s="7">
        <f t="shared" si="0"/>
        <v>0.9594371994278328</v>
      </c>
      <c r="H18" s="16">
        <v>26356.7</v>
      </c>
      <c r="I18" s="17">
        <v>24755.6</v>
      </c>
      <c r="J18" s="11">
        <f t="shared" si="4"/>
        <v>0.9392526378491995</v>
      </c>
      <c r="K18" s="17">
        <v>30566</v>
      </c>
      <c r="L18" s="7">
        <f t="shared" si="1"/>
        <v>0.8099064319832493</v>
      </c>
      <c r="M18" s="54">
        <v>121052</v>
      </c>
      <c r="N18" s="54"/>
      <c r="O18" s="54">
        <v>130118</v>
      </c>
      <c r="P18" s="54">
        <v>130855.3</v>
      </c>
    </row>
    <row r="19" spans="1:16" ht="40.5" customHeight="1" hidden="1">
      <c r="A19" s="13" t="s">
        <v>20</v>
      </c>
      <c r="B19" s="9" t="s">
        <v>6</v>
      </c>
      <c r="C19" s="15"/>
      <c r="D19" s="15">
        <f t="shared" si="2"/>
        <v>0</v>
      </c>
      <c r="E19" s="11" t="e">
        <f t="shared" si="3"/>
        <v>#DIV/0!</v>
      </c>
      <c r="F19" s="15">
        <v>8185.8</v>
      </c>
      <c r="G19" s="11">
        <f>C19/F19</f>
        <v>0</v>
      </c>
      <c r="H19" s="20"/>
      <c r="I19" s="21"/>
      <c r="J19" s="11" t="e">
        <f t="shared" si="4"/>
        <v>#DIV/0!</v>
      </c>
      <c r="K19" s="21">
        <v>4412.2</v>
      </c>
      <c r="L19" s="22">
        <f>I19/K19</f>
        <v>0</v>
      </c>
      <c r="M19" s="2"/>
      <c r="N19" s="2"/>
      <c r="O19" s="2"/>
      <c r="P19" s="2"/>
    </row>
    <row r="20" spans="1:16" ht="40.5" customHeight="1" hidden="1">
      <c r="A20" s="9" t="s">
        <v>16</v>
      </c>
      <c r="B20" s="9" t="s">
        <v>6</v>
      </c>
      <c r="C20" s="15"/>
      <c r="D20" s="15">
        <f t="shared" si="2"/>
        <v>0</v>
      </c>
      <c r="E20" s="11" t="e">
        <f t="shared" si="3"/>
        <v>#DIV/0!</v>
      </c>
      <c r="F20" s="15">
        <v>27927</v>
      </c>
      <c r="G20" s="11">
        <f>D20/F20</f>
        <v>0</v>
      </c>
      <c r="H20" s="23"/>
      <c r="I20" s="15"/>
      <c r="J20" s="11" t="e">
        <f>I20/H20</f>
        <v>#DIV/0!</v>
      </c>
      <c r="K20" s="15">
        <v>7650.2</v>
      </c>
      <c r="L20" s="11">
        <f>I20/K20</f>
        <v>0</v>
      </c>
      <c r="M20" s="2"/>
      <c r="N20" s="2"/>
      <c r="O20" s="2"/>
      <c r="P20" s="2"/>
    </row>
    <row r="21" spans="1:16" ht="36.75" customHeight="1" hidden="1">
      <c r="A21" s="9" t="s">
        <v>14</v>
      </c>
      <c r="B21" s="9" t="s">
        <v>12</v>
      </c>
      <c r="C21" s="15"/>
      <c r="D21" s="15">
        <f t="shared" si="2"/>
        <v>0</v>
      </c>
      <c r="E21" s="11" t="e">
        <f t="shared" si="3"/>
        <v>#DIV/0!</v>
      </c>
      <c r="F21" s="15">
        <v>13</v>
      </c>
      <c r="G21" s="11">
        <f>D21/F21</f>
        <v>0</v>
      </c>
      <c r="H21" s="23"/>
      <c r="I21" s="15"/>
      <c r="J21" s="24" t="e">
        <f>I21/H21</f>
        <v>#DIV/0!</v>
      </c>
      <c r="K21" s="15">
        <v>14</v>
      </c>
      <c r="L21" s="11">
        <f>I21/K21</f>
        <v>0</v>
      </c>
      <c r="M21" s="2"/>
      <c r="N21" s="2"/>
      <c r="O21" s="2"/>
      <c r="P21" s="2"/>
    </row>
    <row r="22" spans="1:16" ht="42" customHeight="1">
      <c r="A22" s="8" t="s">
        <v>25</v>
      </c>
      <c r="B22" s="9"/>
      <c r="C22" s="6" t="s">
        <v>34</v>
      </c>
      <c r="D22" s="6" t="s">
        <v>26</v>
      </c>
      <c r="E22" s="6" t="s">
        <v>35</v>
      </c>
      <c r="F22" s="6" t="s">
        <v>36</v>
      </c>
      <c r="G22" s="6" t="s">
        <v>37</v>
      </c>
      <c r="H22" s="25"/>
      <c r="I22" s="26"/>
      <c r="J22" s="15"/>
      <c r="K22" s="23"/>
      <c r="L22" s="11"/>
      <c r="M22" s="2"/>
      <c r="N22" s="2"/>
      <c r="O22" s="2"/>
      <c r="P22" s="2"/>
    </row>
    <row r="23" spans="1:16" ht="25.5" customHeight="1">
      <c r="A23" s="13" t="s">
        <v>7</v>
      </c>
      <c r="B23" s="9" t="s">
        <v>8</v>
      </c>
      <c r="C23" s="27">
        <v>13228</v>
      </c>
      <c r="D23" s="27">
        <v>13225</v>
      </c>
      <c r="E23" s="27">
        <v>12709</v>
      </c>
      <c r="F23" s="27">
        <v>13028</v>
      </c>
      <c r="G23" s="27">
        <v>13926</v>
      </c>
      <c r="H23" s="28"/>
      <c r="I23" s="26"/>
      <c r="J23" s="15"/>
      <c r="K23" s="15"/>
      <c r="L23" s="15"/>
      <c r="M23" s="2"/>
      <c r="N23" s="2"/>
      <c r="O23" s="2"/>
      <c r="P23" s="2"/>
    </row>
    <row r="24" spans="1:16" ht="25.5" customHeight="1">
      <c r="A24" s="9" t="s">
        <v>10</v>
      </c>
      <c r="B24" s="9" t="s">
        <v>8</v>
      </c>
      <c r="C24" s="27">
        <v>5075</v>
      </c>
      <c r="D24" s="27">
        <v>5140</v>
      </c>
      <c r="E24" s="27">
        <v>5120</v>
      </c>
      <c r="F24" s="27">
        <v>5176</v>
      </c>
      <c r="G24" s="27">
        <v>5117</v>
      </c>
      <c r="H24" s="28"/>
      <c r="I24" s="26"/>
      <c r="J24" s="15"/>
      <c r="K24" s="15"/>
      <c r="L24" s="15"/>
      <c r="M24" s="2"/>
      <c r="N24" s="2"/>
      <c r="O24" s="2"/>
      <c r="P24" s="2"/>
    </row>
    <row r="25" spans="1:16" ht="25.5" customHeight="1">
      <c r="A25" s="9" t="s">
        <v>9</v>
      </c>
      <c r="B25" s="9" t="s">
        <v>8</v>
      </c>
      <c r="C25" s="27">
        <v>2293</v>
      </c>
      <c r="D25" s="27">
        <v>2425</v>
      </c>
      <c r="E25" s="27">
        <v>2010</v>
      </c>
      <c r="F25" s="27">
        <v>2090</v>
      </c>
      <c r="G25" s="27">
        <v>1998</v>
      </c>
      <c r="H25" s="28"/>
      <c r="I25" s="26"/>
      <c r="J25" s="15"/>
      <c r="K25" s="15"/>
      <c r="L25" s="15"/>
      <c r="M25" s="2"/>
      <c r="N25" s="2"/>
      <c r="O25" s="2"/>
      <c r="P25" s="2"/>
    </row>
    <row r="26" spans="1:16" ht="34.5" customHeight="1">
      <c r="A26" s="8" t="s">
        <v>15</v>
      </c>
      <c r="B26" s="9"/>
      <c r="C26" s="27"/>
      <c r="D26" s="27"/>
      <c r="E26" s="27"/>
      <c r="F26" s="27"/>
      <c r="G26" s="27"/>
      <c r="H26" s="28"/>
      <c r="I26" s="14"/>
      <c r="J26" s="13"/>
      <c r="K26" s="13"/>
      <c r="L26" s="13"/>
      <c r="M26" s="2"/>
      <c r="N26" s="2"/>
      <c r="O26" s="2"/>
      <c r="P26" s="2"/>
    </row>
    <row r="27" spans="1:16" ht="27" customHeight="1">
      <c r="A27" s="13" t="s">
        <v>7</v>
      </c>
      <c r="B27" s="9" t="s">
        <v>8</v>
      </c>
      <c r="C27" s="27">
        <v>723</v>
      </c>
      <c r="D27" s="27">
        <v>692</v>
      </c>
      <c r="E27" s="27">
        <v>660</v>
      </c>
      <c r="F27" s="27">
        <v>615</v>
      </c>
      <c r="G27" s="27">
        <v>616</v>
      </c>
      <c r="H27" s="28"/>
      <c r="I27" s="14"/>
      <c r="J27" s="13"/>
      <c r="K27" s="13"/>
      <c r="L27" s="13"/>
      <c r="M27" s="2"/>
      <c r="N27" s="2"/>
      <c r="O27" s="2"/>
      <c r="P27" s="2"/>
    </row>
    <row r="28" spans="1:16" ht="27" customHeight="1">
      <c r="A28" s="9" t="s">
        <v>10</v>
      </c>
      <c r="B28" s="9" t="s">
        <v>8</v>
      </c>
      <c r="C28" s="27">
        <v>239</v>
      </c>
      <c r="D28" s="27">
        <v>231</v>
      </c>
      <c r="E28" s="27">
        <v>215</v>
      </c>
      <c r="F28" s="27">
        <v>223</v>
      </c>
      <c r="G28" s="27">
        <v>241</v>
      </c>
      <c r="H28" s="28"/>
      <c r="I28" s="14"/>
      <c r="J28" s="13"/>
      <c r="K28" s="13"/>
      <c r="L28" s="13"/>
      <c r="M28" s="2"/>
      <c r="N28" s="2"/>
      <c r="O28" s="2"/>
      <c r="P28" s="2"/>
    </row>
    <row r="29" spans="1:16" ht="27" customHeight="1">
      <c r="A29" s="9" t="s">
        <v>9</v>
      </c>
      <c r="B29" s="9" t="s">
        <v>8</v>
      </c>
      <c r="C29" s="27">
        <v>524</v>
      </c>
      <c r="D29" s="27">
        <v>438</v>
      </c>
      <c r="E29" s="27">
        <v>385</v>
      </c>
      <c r="F29" s="27">
        <v>367</v>
      </c>
      <c r="G29" s="27">
        <v>413</v>
      </c>
      <c r="H29" s="28"/>
      <c r="I29" s="14"/>
      <c r="J29" s="13"/>
      <c r="K29" s="13"/>
      <c r="L29" s="13"/>
      <c r="M29" s="2"/>
      <c r="N29" s="2"/>
      <c r="O29" s="2"/>
      <c r="P29" s="2"/>
    </row>
    <row r="30" spans="1:12" ht="39" customHeight="1">
      <c r="A30" s="14" t="s">
        <v>21</v>
      </c>
      <c r="B30" s="9" t="s">
        <v>8</v>
      </c>
      <c r="C30" s="28"/>
      <c r="D30" s="28"/>
      <c r="E30" s="29"/>
      <c r="F30" s="30">
        <v>9887.2</v>
      </c>
      <c r="G30" s="31">
        <v>10402.4</v>
      </c>
      <c r="H30" s="32">
        <f>G30/F30*100</f>
        <v>105.21077757100088</v>
      </c>
      <c r="I30" s="14"/>
      <c r="J30" s="13"/>
      <c r="K30" s="13"/>
      <c r="L30" s="13"/>
    </row>
    <row r="31" spans="1:12" ht="53.25" customHeight="1">
      <c r="A31" s="5"/>
      <c r="B31" s="4"/>
      <c r="C31" s="5"/>
      <c r="D31" s="4"/>
      <c r="E31" s="5"/>
      <c r="F31" s="5"/>
      <c r="G31" s="5"/>
      <c r="H31" s="33"/>
      <c r="I31" s="34"/>
      <c r="J31" s="49"/>
      <c r="K31" s="49"/>
      <c r="L31" s="49"/>
    </row>
    <row r="32" spans="1:12" ht="64.5" customHeight="1">
      <c r="A32" s="48"/>
      <c r="B32" s="48"/>
      <c r="C32" s="48"/>
      <c r="D32" s="48"/>
      <c r="E32" s="39"/>
      <c r="F32" s="5"/>
      <c r="G32" s="5"/>
      <c r="H32" s="33"/>
      <c r="I32" s="4"/>
      <c r="J32" s="49"/>
      <c r="K32" s="49"/>
      <c r="L32" s="49"/>
    </row>
    <row r="33" spans="1:9" ht="33.75" customHeight="1">
      <c r="A33" s="5"/>
      <c r="B33" s="4"/>
      <c r="C33" s="5"/>
      <c r="D33" s="4"/>
      <c r="E33" s="5"/>
      <c r="F33" s="5"/>
      <c r="G33" s="5"/>
      <c r="H33" s="33"/>
      <c r="I33" s="4"/>
    </row>
    <row r="34" spans="1:12" ht="23.25" customHeight="1">
      <c r="A34" s="50"/>
      <c r="B34" s="50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 ht="21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9" ht="22.5" customHeight="1">
      <c r="A36" s="5"/>
      <c r="B36" s="5"/>
      <c r="C36" s="4"/>
      <c r="D36" s="4"/>
      <c r="E36" s="4"/>
      <c r="F36" s="4"/>
      <c r="G36" s="4"/>
      <c r="H36" s="4"/>
      <c r="I36" s="4"/>
    </row>
    <row r="37" spans="1:12" ht="25.5" customHeight="1">
      <c r="A37" s="5"/>
      <c r="B37" s="5"/>
      <c r="C37" s="4"/>
      <c r="D37" s="37"/>
      <c r="E37" s="37"/>
      <c r="F37" s="51"/>
      <c r="G37" s="51"/>
      <c r="H37" s="51"/>
      <c r="I37" s="51"/>
      <c r="J37" s="51"/>
      <c r="L37" s="38"/>
    </row>
    <row r="38" spans="1:9" ht="3.75" customHeight="1" hidden="1">
      <c r="A38" s="5"/>
      <c r="B38" s="5"/>
      <c r="C38" s="4"/>
      <c r="D38" s="4"/>
      <c r="E38" s="4"/>
      <c r="F38" s="4"/>
      <c r="G38" s="4"/>
      <c r="H38" s="4"/>
      <c r="I38" s="4"/>
    </row>
    <row r="39" spans="1:8" ht="15.75" customHeight="1">
      <c r="A39" s="5"/>
      <c r="B39" s="5"/>
      <c r="C39" s="5"/>
      <c r="D39" s="5"/>
      <c r="E39" s="5"/>
      <c r="F39" s="5"/>
      <c r="G39" s="5"/>
      <c r="H39" s="5"/>
    </row>
    <row r="40" spans="1:12" ht="47.25" customHeight="1">
      <c r="A40" s="48"/>
      <c r="B40" s="48"/>
      <c r="C40" s="48"/>
      <c r="D40" s="48"/>
      <c r="E40" s="48"/>
      <c r="F40" s="48"/>
      <c r="G40" s="48"/>
      <c r="H40" s="35"/>
      <c r="I40" s="35"/>
      <c r="J40" s="48"/>
      <c r="K40" s="48"/>
      <c r="L40" s="48"/>
    </row>
    <row r="41" spans="1:12" ht="12.75" customHeight="1" hidden="1">
      <c r="A41" s="48"/>
      <c r="B41" s="48"/>
      <c r="C41" s="48"/>
      <c r="D41" s="48"/>
      <c r="E41" s="48"/>
      <c r="F41" s="48"/>
      <c r="G41" s="48"/>
      <c r="H41" s="35"/>
      <c r="I41" s="35"/>
      <c r="J41" s="48"/>
      <c r="K41" s="48"/>
      <c r="L41" s="48"/>
    </row>
    <row r="42" ht="15" hidden="1"/>
    <row r="43" spans="1:12" ht="2.25" customHeight="1" hidden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15" hidden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2" ht="20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ht="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</sheetData>
  <sheetProtection/>
  <mergeCells count="31">
    <mergeCell ref="J31:L31"/>
    <mergeCell ref="A34:B34"/>
    <mergeCell ref="J32:L32"/>
    <mergeCell ref="F37:J37"/>
    <mergeCell ref="A47:L47"/>
    <mergeCell ref="A32:D32"/>
    <mergeCell ref="A49:L49"/>
    <mergeCell ref="A51:L51"/>
    <mergeCell ref="A52:L52"/>
    <mergeCell ref="J40:L41"/>
    <mergeCell ref="A43:L43"/>
    <mergeCell ref="A44:L45"/>
    <mergeCell ref="E40:G41"/>
    <mergeCell ref="A40:D41"/>
    <mergeCell ref="L6:L7"/>
    <mergeCell ref="A11:B11"/>
    <mergeCell ref="A6:A7"/>
    <mergeCell ref="B6:B7"/>
    <mergeCell ref="C6:E6"/>
    <mergeCell ref="A8:B8"/>
    <mergeCell ref="F6:F7"/>
    <mergeCell ref="A4:L4"/>
    <mergeCell ref="M6:M7"/>
    <mergeCell ref="O6:O7"/>
    <mergeCell ref="P6:P7"/>
    <mergeCell ref="A2:L2"/>
    <mergeCell ref="A3:L3"/>
    <mergeCell ref="A5:L5"/>
    <mergeCell ref="G6:G7"/>
    <mergeCell ref="H6:J6"/>
    <mergeCell ref="K6:K7"/>
  </mergeCells>
  <printOptions horizontalCentered="1"/>
  <pageMargins left="0.5905511811023623" right="0.3937007874015748" top="0.7874015748031497" bottom="0.1968503937007874" header="0.11811023622047245" footer="0.1181102362204724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2020-06-23T10:24:43Z</cp:lastPrinted>
  <dcterms:created xsi:type="dcterms:W3CDTF">2000-08-01T11:55:54Z</dcterms:created>
  <dcterms:modified xsi:type="dcterms:W3CDTF">2020-09-28T13:24:50Z</dcterms:modified>
  <cp:category/>
  <cp:version/>
  <cp:contentType/>
  <cp:contentStatus/>
</cp:coreProperties>
</file>