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'Лист1'!$A$1:$L$45</definedName>
  </definedNames>
  <calcPr fullCalcOnLoad="1"/>
</workbook>
</file>

<file path=xl/sharedStrings.xml><?xml version="1.0" encoding="utf-8"?>
<sst xmlns="http://schemas.openxmlformats.org/spreadsheetml/2006/main" count="89" uniqueCount="58">
  <si>
    <t>Сведения</t>
  </si>
  <si>
    <t>Показатели</t>
  </si>
  <si>
    <t>Прогноз</t>
  </si>
  <si>
    <t>Факт.</t>
  </si>
  <si>
    <t>%</t>
  </si>
  <si>
    <t>Продажа государству</t>
  </si>
  <si>
    <t>Собственные доходы - всего</t>
  </si>
  <si>
    <t>тыс. руб</t>
  </si>
  <si>
    <t>дал.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</si>
  <si>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</si>
  <si>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</si>
  <si>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</si>
  <si>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</si>
  <si>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</si>
  <si>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</si>
  <si>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</si>
  <si>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в т.ч.коровы</t>
  </si>
  <si>
    <t>Объем отгруженной продукции</t>
  </si>
  <si>
    <t>в т. ч. по сельским поселениям</t>
  </si>
  <si>
    <t>Исполнитель Зиникова Г.Ш.</t>
  </si>
  <si>
    <t>Поголовье скота в личных подворьях</t>
  </si>
  <si>
    <t>городское поселение Рузаевка</t>
  </si>
  <si>
    <t>Скота и птицы на убой в живой массе</t>
  </si>
  <si>
    <t>в т.ч. КФК</t>
  </si>
  <si>
    <t>Молока</t>
  </si>
  <si>
    <t>Производство</t>
  </si>
  <si>
    <t xml:space="preserve"> Начальник экономического управления администрации Рузаевского муниципального района</t>
  </si>
  <si>
    <t>О.Н.Крылова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</si>
  <si>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</si>
  <si>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</si>
  <si>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</si>
  <si>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Реализация водки и ЛВИ местного производства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</si>
  <si>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</si>
  <si>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</si>
  <si>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</si>
  <si>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>в том числе                поголовье в КФХ</t>
  </si>
  <si>
    <t xml:space="preserve"> факт.             2015 г.</t>
  </si>
  <si>
    <t xml:space="preserve">факт. 2015г. </t>
  </si>
  <si>
    <t>Реализация пива местного производства</t>
  </si>
  <si>
    <t>Ввод жилья</t>
  </si>
  <si>
    <t>кв.м.</t>
  </si>
  <si>
    <t xml:space="preserve">2016г. в % к 2015г. </t>
  </si>
  <si>
    <t xml:space="preserve">2016 г. в % к 2015г. </t>
  </si>
  <si>
    <t>поселения, выполнившие собственые доходы</t>
  </si>
  <si>
    <t>о выполнении социально - экономических показателей    за январь - июль 2016 года</t>
  </si>
  <si>
    <t>январь - июль 2016 года</t>
  </si>
  <si>
    <t>июль 2016 года</t>
  </si>
  <si>
    <t>прогноз январь-июнь</t>
  </si>
  <si>
    <t>факт 2016  янв.-июнь</t>
  </si>
  <si>
    <t>факт 2015     янв-июнь</t>
  </si>
  <si>
    <t>на 1.08. 2012 г.</t>
  </si>
  <si>
    <t>на 1.08. 2013г.</t>
  </si>
  <si>
    <t>на 1.08. 2014 г.</t>
  </si>
  <si>
    <t>на 1.08. 2015 г.</t>
  </si>
  <si>
    <t>на 1.08. 2016 г.</t>
  </si>
  <si>
    <t xml:space="preserve">       по Рузаевскому муниципальному району </t>
  </si>
  <si>
    <t>122,5%     (156,2%)</t>
  </si>
  <si>
    <t>260,4%           (264,3%)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</si>
</sst>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0"/>
    <numFmt numFmtId="168" formatCode="0.0000"/>
  </numFmts>
  <fonts count="48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b/>
      <sz val="22"/>
      <name val="Arial Cyr"/>
      <family val="2"/>
    </font>
    <font>
      <b/>
      <sz val="16"/>
      <name val="Arial"/>
      <family val="2"/>
    </font>
    <font>
      <sz val="11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4" fontId="8" fillId="0" borderId="10" xfId="55" applyNumberFormat="1" applyFont="1" applyBorder="1" applyAlignment="1">
      <alignment horizontal="center" vertical="center" wrapText="1"/>
    </xf>
    <xf numFmtId="0" fontId="8" fillId="0" borderId="10" xfId="55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55" applyNumberFormat="1" applyFont="1" applyFill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8" fillId="0" borderId="10" xfId="55" applyNumberFormat="1" applyFont="1" applyBorder="1" applyAlignment="1">
      <alignment horizontal="center" vertical="center" wrapText="1"/>
    </xf>
    <xf numFmtId="0" fontId="9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11" fillId="0" borderId="10" xfId="55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55" applyNumberFormat="1" applyFont="1" applyBorder="1" applyAlignment="1">
      <alignment horizontal="center" vertical="center" wrapText="1"/>
    </xf>
    <xf numFmtId="0" fontId="9" fillId="0" borderId="0" xfId="55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9" fontId="9" fillId="0" borderId="10" xfId="55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4" fillId="0" borderId="10" xfId="55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55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6" fontId="8" fillId="0" borderId="10" xfId="55" applyNumberFormat="1" applyFont="1" applyFill="1" applyBorder="1" applyAlignment="1">
      <alignment horizontal="center" vertical="center" wrapText="1"/>
    </xf>
    <xf numFmtId="1" fontId="8" fillId="0" borderId="10" xfId="55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8" fillId="0" borderId="10" xfId="55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9" fontId="13" fillId="0" borderId="10" xfId="55" applyNumberFormat="1" applyFont="1" applyBorder="1" applyAlignment="1">
      <alignment horizontal="center" vertical="center" wrapText="1"/>
    </xf>
    <xf numFmtId="166" fontId="9" fillId="0" borderId="10" xfId="55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3"/>
  <sheetViews>
    <sheetView tabSelected="1" view="pageBreakPreview" zoomScale="74" zoomScaleSheetLayoutView="74" zoomScalePageLayoutView="0" workbookViewId="0" topLeftCell="A14">
      <selection activeCell="C15" sqref="C15:C17"/>
    </sheetView>
  </sheetViews>
  <sheetFormatPr defaultColWidth="9.00390625" defaultRowHeight="12.75"/>
  <cols>
    <col min="1" max="1" width="34.00390625" style="2" customWidth="1"/>
    <col min="2" max="2" width="7.125" style="2" customWidth="1"/>
    <col min="3" max="3" width="14.375" style="2" customWidth="1"/>
    <col min="4" max="4" width="13.75390625" style="2" customWidth="1"/>
    <col min="5" max="5" width="12.00390625" style="2" customWidth="1"/>
    <col min="6" max="6" width="13.375" style="2" customWidth="1"/>
    <col min="7" max="7" width="12.25390625" style="2" customWidth="1"/>
    <col min="8" max="8" width="13.00390625" style="2" customWidth="1"/>
    <col min="9" max="9" width="13.75390625" style="2" customWidth="1"/>
    <col min="10" max="10" width="12.25390625" style="2" customWidth="1"/>
    <col min="11" max="11" width="13.375" style="2" customWidth="1"/>
    <col min="12" max="12" width="11.8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4" customFormat="1" ht="3.75" customHeight="1"/>
    <row r="2" s="4" customFormat="1" ht="0.75" customHeight="1"/>
    <row r="3" s="4" customFormat="1" ht="13.5" customHeight="1" hidden="1"/>
    <row r="4" spans="1:12" s="4" customFormat="1" ht="32.2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4" customFormat="1" ht="31.5" customHeight="1">
      <c r="A5" s="89" t="s">
        <v>44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4" customFormat="1" ht="29.25" customHeight="1">
      <c r="A6" s="90" t="s">
        <v>55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6" s="1" customFormat="1" ht="33" customHeight="1">
      <c r="A7" s="82" t="s">
        <v>1</v>
      </c>
      <c r="B7" s="82" t="s">
        <v>15</v>
      </c>
      <c r="C7" s="83" t="s">
        <v>45</v>
      </c>
      <c r="D7" s="83"/>
      <c r="E7" s="83"/>
      <c r="F7" s="82" t="s">
        <v>36</v>
      </c>
      <c r="G7" s="82" t="s">
        <v>41</v>
      </c>
      <c r="H7" s="83" t="s">
        <v>46</v>
      </c>
      <c r="I7" s="83"/>
      <c r="J7" s="83"/>
      <c r="K7" s="82" t="s">
        <v>37</v>
      </c>
      <c r="L7" s="82" t="s">
        <v>42</v>
      </c>
      <c r="M7" s="86" t="s">
        <v>47</v>
      </c>
      <c r="O7" s="86" t="s">
        <v>48</v>
      </c>
      <c r="P7" s="86" t="s">
        <v>49</v>
      </c>
    </row>
    <row r="8" spans="1:16" s="1" customFormat="1" ht="38.25" customHeight="1">
      <c r="A8" s="82"/>
      <c r="B8" s="82"/>
      <c r="C8" s="32" t="s">
        <v>2</v>
      </c>
      <c r="D8" s="32" t="s">
        <v>3</v>
      </c>
      <c r="E8" s="32" t="s">
        <v>4</v>
      </c>
      <c r="F8" s="82"/>
      <c r="G8" s="82"/>
      <c r="H8" s="32" t="s">
        <v>2</v>
      </c>
      <c r="I8" s="32" t="s">
        <v>3</v>
      </c>
      <c r="J8" s="32" t="s">
        <v>4</v>
      </c>
      <c r="K8" s="82"/>
      <c r="L8" s="82"/>
      <c r="M8" s="87"/>
      <c r="O8" s="87"/>
      <c r="P8" s="87"/>
    </row>
    <row r="9" spans="1:13" s="17" customFormat="1" ht="22.5" customHeight="1">
      <c r="A9" s="84" t="s">
        <v>25</v>
      </c>
      <c r="B9" s="85"/>
      <c r="C9" s="36"/>
      <c r="D9" s="36"/>
      <c r="E9" s="36"/>
      <c r="F9" s="36"/>
      <c r="G9" s="36"/>
      <c r="H9" s="36"/>
      <c r="I9" s="36"/>
      <c r="J9" s="36"/>
      <c r="K9" s="36"/>
      <c r="L9" s="37"/>
      <c r="M9" s="16"/>
    </row>
    <row r="10" spans="1:13" s="17" customFormat="1" ht="39" customHeight="1">
      <c r="A10" s="46" t="s">
        <v>22</v>
      </c>
      <c r="B10" s="45" t="s">
        <v>13</v>
      </c>
      <c r="C10" s="32"/>
      <c r="D10" s="32">
        <v>959.8</v>
      </c>
      <c r="E10" s="32"/>
      <c r="F10" s="32">
        <v>1118.9</v>
      </c>
      <c r="G10" s="49">
        <f>D10/F10</f>
        <v>0.85780677451068</v>
      </c>
      <c r="H10" s="32"/>
      <c r="I10" s="32"/>
      <c r="J10" s="32"/>
      <c r="K10" s="32"/>
      <c r="L10" s="32"/>
      <c r="M10" s="16"/>
    </row>
    <row r="11" spans="1:13" s="17" customFormat="1" ht="22.5" customHeight="1" hidden="1">
      <c r="A11" s="32" t="s">
        <v>23</v>
      </c>
      <c r="B11" s="45" t="s">
        <v>13</v>
      </c>
      <c r="C11" s="32"/>
      <c r="D11" s="32"/>
      <c r="E11" s="32"/>
      <c r="F11" s="32"/>
      <c r="G11" s="49" t="e">
        <f>D11/F11</f>
        <v>#DIV/0!</v>
      </c>
      <c r="H11" s="32"/>
      <c r="I11" s="32"/>
      <c r="J11" s="32"/>
      <c r="K11" s="32"/>
      <c r="L11" s="32"/>
      <c r="M11" s="16"/>
    </row>
    <row r="12" spans="1:13" s="17" customFormat="1" ht="36" customHeight="1">
      <c r="A12" s="38" t="s">
        <v>24</v>
      </c>
      <c r="B12" s="45" t="s">
        <v>13</v>
      </c>
      <c r="C12" s="32"/>
      <c r="D12" s="32">
        <v>19821.8</v>
      </c>
      <c r="E12" s="32"/>
      <c r="F12" s="32">
        <v>19974.8</v>
      </c>
      <c r="G12" s="49">
        <f>D12/F12</f>
        <v>0.9923403488395378</v>
      </c>
      <c r="H12" s="32"/>
      <c r="I12" s="32"/>
      <c r="J12" s="32"/>
      <c r="K12" s="32"/>
      <c r="L12" s="32"/>
      <c r="M12" s="16"/>
    </row>
    <row r="13" spans="1:13" s="17" customFormat="1" ht="23.25" customHeight="1" hidden="1">
      <c r="A13" s="32" t="s">
        <v>23</v>
      </c>
      <c r="B13" s="45" t="s">
        <v>13</v>
      </c>
      <c r="C13" s="32"/>
      <c r="D13" s="32"/>
      <c r="E13" s="32"/>
      <c r="F13" s="32"/>
      <c r="G13" s="49" t="e">
        <f>D13/F13</f>
        <v>#DIV/0!</v>
      </c>
      <c r="H13" s="32"/>
      <c r="I13" s="32"/>
      <c r="J13" s="32"/>
      <c r="K13" s="32"/>
      <c r="L13" s="32"/>
      <c r="M13" s="16"/>
    </row>
    <row r="14" spans="1:13" s="8" customFormat="1" ht="29.25" customHeight="1">
      <c r="A14" s="81" t="s">
        <v>5</v>
      </c>
      <c r="B14" s="81"/>
      <c r="C14" s="32"/>
      <c r="D14" s="32"/>
      <c r="E14" s="32"/>
      <c r="F14" s="32"/>
      <c r="G14" s="23"/>
      <c r="H14" s="32"/>
      <c r="I14" s="29"/>
      <c r="J14" s="29"/>
      <c r="K14" s="29"/>
      <c r="L14" s="29"/>
      <c r="M14" s="7"/>
    </row>
    <row r="15" spans="1:16" ht="59.25" customHeight="1">
      <c r="A15" s="59" t="s">
        <v>32</v>
      </c>
      <c r="B15" s="45" t="s">
        <v>13</v>
      </c>
      <c r="C15" s="21">
        <f>H15+M15</f>
        <v>1205</v>
      </c>
      <c r="D15" s="21">
        <f>I15+O15</f>
        <v>935.0999999999999</v>
      </c>
      <c r="E15" s="24">
        <f>D15/C15</f>
        <v>0.7760165975103733</v>
      </c>
      <c r="F15" s="21">
        <f aca="true" t="shared" si="0" ref="F15:F22">K15+P15</f>
        <v>1066</v>
      </c>
      <c r="G15" s="49">
        <f>D15/F15</f>
        <v>0.8772045028142589</v>
      </c>
      <c r="H15" s="25">
        <v>230</v>
      </c>
      <c r="I15" s="54">
        <v>201.3</v>
      </c>
      <c r="J15" s="24">
        <f>I15/H15</f>
        <v>0.8752173913043478</v>
      </c>
      <c r="K15" s="26">
        <v>218.2</v>
      </c>
      <c r="L15" s="24">
        <f>I15/K15</f>
        <v>0.9225481209899176</v>
      </c>
      <c r="M15" s="19">
        <v>975</v>
      </c>
      <c r="N15" s="10"/>
      <c r="O15" s="10">
        <v>733.8</v>
      </c>
      <c r="P15" s="10">
        <v>847.8</v>
      </c>
    </row>
    <row r="16" spans="1:16" s="3" customFormat="1" ht="55.5" customHeight="1">
      <c r="A16" s="59" t="s">
        <v>33</v>
      </c>
      <c r="B16" s="45" t="s">
        <v>13</v>
      </c>
      <c r="C16" s="21">
        <f>H16+M16</f>
        <v>19450</v>
      </c>
      <c r="D16" s="21">
        <f>I16+O16</f>
        <v>19349.9</v>
      </c>
      <c r="E16" s="24">
        <f>D16/C16</f>
        <v>0.9948534704370181</v>
      </c>
      <c r="F16" s="21">
        <f t="shared" si="0"/>
        <v>19282.6</v>
      </c>
      <c r="G16" s="49">
        <f aca="true" t="shared" si="1" ref="G16:G24">D16/F16</f>
        <v>1.0034901932312035</v>
      </c>
      <c r="H16" s="27">
        <v>2749</v>
      </c>
      <c r="I16" s="51">
        <v>2682.7</v>
      </c>
      <c r="J16" s="24">
        <f>I16/H16</f>
        <v>0.9758821389596216</v>
      </c>
      <c r="K16" s="21">
        <v>2731</v>
      </c>
      <c r="L16" s="24">
        <f>I16/K16</f>
        <v>0.9823141706334675</v>
      </c>
      <c r="M16" s="20">
        <v>16701</v>
      </c>
      <c r="N16" s="20"/>
      <c r="O16" s="20">
        <v>16667.2</v>
      </c>
      <c r="P16" s="20">
        <v>16551.6</v>
      </c>
    </row>
    <row r="17" spans="1:16" ht="58.5" customHeight="1">
      <c r="A17" s="59" t="s">
        <v>30</v>
      </c>
      <c r="B17" s="61" t="s">
        <v>7</v>
      </c>
      <c r="C17" s="21">
        <f>H17+M17</f>
        <v>695995</v>
      </c>
      <c r="D17" s="51">
        <f>I17+O17</f>
        <v>2973785</v>
      </c>
      <c r="E17" s="62">
        <f aca="true" t="shared" si="2" ref="E17:E27">D17/C17</f>
        <v>4.2727102924589975</v>
      </c>
      <c r="F17" s="51">
        <f t="shared" si="0"/>
        <v>2647208</v>
      </c>
      <c r="G17" s="63">
        <f t="shared" si="1"/>
        <v>1.1233665809411275</v>
      </c>
      <c r="H17" s="27">
        <v>450521</v>
      </c>
      <c r="I17" s="51">
        <v>459531</v>
      </c>
      <c r="J17" s="62">
        <f aca="true" t="shared" si="3" ref="J17:J25">I17/H17</f>
        <v>1.0199990677460096</v>
      </c>
      <c r="K17" s="51">
        <v>415232</v>
      </c>
      <c r="L17" s="28">
        <f aca="true" t="shared" si="4" ref="L17:L27">I17/K17</f>
        <v>1.1066849375770653</v>
      </c>
      <c r="M17" s="10">
        <v>245474</v>
      </c>
      <c r="N17" s="10"/>
      <c r="O17" s="10">
        <v>2514254</v>
      </c>
      <c r="P17" s="10">
        <v>2231976</v>
      </c>
    </row>
    <row r="18" spans="1:16" ht="43.5" customHeight="1">
      <c r="A18" s="61" t="s">
        <v>18</v>
      </c>
      <c r="B18" s="61" t="s">
        <v>7</v>
      </c>
      <c r="C18" s="51">
        <f aca="true" t="shared" si="5" ref="C18:C24">H18+M18</f>
        <v>293219</v>
      </c>
      <c r="D18" s="51">
        <f>I18+O18</f>
        <v>293731</v>
      </c>
      <c r="E18" s="62">
        <f t="shared" si="2"/>
        <v>1.0017461351413108</v>
      </c>
      <c r="F18" s="51">
        <f t="shared" si="0"/>
        <v>268985</v>
      </c>
      <c r="G18" s="63">
        <f t="shared" si="1"/>
        <v>1.0919976950387569</v>
      </c>
      <c r="H18" s="27">
        <v>41692</v>
      </c>
      <c r="I18" s="51">
        <v>44952</v>
      </c>
      <c r="J18" s="62">
        <f t="shared" si="3"/>
        <v>1.0781924589849372</v>
      </c>
      <c r="K18" s="51">
        <v>38516</v>
      </c>
      <c r="L18" s="28">
        <f t="shared" si="4"/>
        <v>1.167099387267629</v>
      </c>
      <c r="M18" s="10">
        <v>251527</v>
      </c>
      <c r="N18" s="10"/>
      <c r="O18" s="10">
        <v>248779</v>
      </c>
      <c r="P18" s="10">
        <v>230469</v>
      </c>
    </row>
    <row r="19" spans="1:16" ht="56.25" customHeight="1">
      <c r="A19" s="61" t="s">
        <v>31</v>
      </c>
      <c r="B19" s="61" t="s">
        <v>8</v>
      </c>
      <c r="C19" s="51">
        <f t="shared" si="5"/>
        <v>24831</v>
      </c>
      <c r="D19" s="51">
        <v>16161</v>
      </c>
      <c r="E19" s="62">
        <f t="shared" si="2"/>
        <v>0.6508396762111877</v>
      </c>
      <c r="F19" s="65">
        <f t="shared" si="0"/>
        <v>20048.5</v>
      </c>
      <c r="G19" s="61">
        <f t="shared" si="1"/>
        <v>0.8060952190936977</v>
      </c>
      <c r="H19" s="51">
        <v>4246</v>
      </c>
      <c r="I19" s="51">
        <v>1700</v>
      </c>
      <c r="J19" s="62">
        <f t="shared" si="3"/>
        <v>0.40037682524729157</v>
      </c>
      <c r="K19" s="64">
        <v>3100</v>
      </c>
      <c r="L19" s="28">
        <f t="shared" si="4"/>
        <v>0.5483870967741935</v>
      </c>
      <c r="M19" s="10">
        <v>20585</v>
      </c>
      <c r="N19" s="10"/>
      <c r="O19" s="10">
        <v>14461</v>
      </c>
      <c r="P19" s="10">
        <v>16948.5</v>
      </c>
    </row>
    <row r="20" spans="1:16" ht="36.75" customHeight="1">
      <c r="A20" s="45" t="s">
        <v>18</v>
      </c>
      <c r="B20" s="45" t="s">
        <v>8</v>
      </c>
      <c r="C20" s="51">
        <f t="shared" si="5"/>
        <v>2144</v>
      </c>
      <c r="D20" s="21">
        <v>2618</v>
      </c>
      <c r="E20" s="24">
        <f t="shared" si="2"/>
        <v>1.2210820895522387</v>
      </c>
      <c r="F20" s="52">
        <f t="shared" si="0"/>
        <v>2404</v>
      </c>
      <c r="G20" s="49">
        <f t="shared" si="1"/>
        <v>1.089018302828619</v>
      </c>
      <c r="H20" s="25">
        <v>368</v>
      </c>
      <c r="I20" s="51">
        <v>327</v>
      </c>
      <c r="J20" s="24">
        <f t="shared" si="3"/>
        <v>0.8885869565217391</v>
      </c>
      <c r="K20" s="64">
        <v>395</v>
      </c>
      <c r="L20" s="61">
        <f t="shared" si="4"/>
        <v>0.8278481012658228</v>
      </c>
      <c r="M20" s="51">
        <v>1776</v>
      </c>
      <c r="N20" s="51"/>
      <c r="O20" s="62">
        <v>2291</v>
      </c>
      <c r="P20" s="10">
        <v>2009</v>
      </c>
    </row>
    <row r="21" spans="1:16" ht="47.25" customHeight="1">
      <c r="A21" s="58" t="s">
        <v>38</v>
      </c>
      <c r="B21" s="45" t="s">
        <v>8</v>
      </c>
      <c r="C21" s="51">
        <v>26353</v>
      </c>
      <c r="D21" s="21">
        <v>26453</v>
      </c>
      <c r="E21" s="24">
        <f t="shared" si="2"/>
        <v>1.0037946343869768</v>
      </c>
      <c r="F21" s="52">
        <f t="shared" si="0"/>
        <v>26678</v>
      </c>
      <c r="G21" s="49">
        <f t="shared" si="1"/>
        <v>0.991566084414124</v>
      </c>
      <c r="H21" s="25">
        <v>4553</v>
      </c>
      <c r="I21" s="51">
        <v>6208</v>
      </c>
      <c r="J21" s="24">
        <f t="shared" si="3"/>
        <v>1.363496595651219</v>
      </c>
      <c r="K21" s="21">
        <v>5100</v>
      </c>
      <c r="L21" s="28">
        <f t="shared" si="4"/>
        <v>1.2172549019607843</v>
      </c>
      <c r="M21" s="10">
        <v>19491</v>
      </c>
      <c r="N21" s="10"/>
      <c r="O21" s="10">
        <v>20245</v>
      </c>
      <c r="P21" s="10">
        <v>21578</v>
      </c>
    </row>
    <row r="22" spans="1:16" ht="32.25" customHeight="1" hidden="1">
      <c r="A22" s="58" t="s">
        <v>39</v>
      </c>
      <c r="B22" s="45" t="s">
        <v>40</v>
      </c>
      <c r="C22" s="21">
        <v>3080</v>
      </c>
      <c r="D22" s="21">
        <v>3085</v>
      </c>
      <c r="E22" s="24">
        <f t="shared" si="2"/>
        <v>1.0016233766233766</v>
      </c>
      <c r="F22" s="52">
        <f t="shared" si="0"/>
        <v>0</v>
      </c>
      <c r="G22" s="49" t="e">
        <f t="shared" si="1"/>
        <v>#DIV/0!</v>
      </c>
      <c r="H22" s="25"/>
      <c r="I22" s="51"/>
      <c r="J22" s="24"/>
      <c r="K22" s="21"/>
      <c r="L22" s="28" t="e">
        <f t="shared" si="4"/>
        <v>#DIV/0!</v>
      </c>
      <c r="M22" s="10"/>
      <c r="N22" s="10"/>
      <c r="O22" s="10"/>
      <c r="P22" s="10"/>
    </row>
    <row r="23" spans="1:16" ht="49.5" customHeight="1">
      <c r="A23" s="59" t="s">
        <v>17</v>
      </c>
      <c r="B23" s="61" t="s">
        <v>7</v>
      </c>
      <c r="C23" s="51">
        <f t="shared" si="5"/>
        <v>4989970</v>
      </c>
      <c r="D23" s="51">
        <v>6032265</v>
      </c>
      <c r="E23" s="62">
        <f t="shared" si="2"/>
        <v>1.208878009286629</v>
      </c>
      <c r="F23" s="66">
        <v>4926638</v>
      </c>
      <c r="G23" s="70" t="s">
        <v>56</v>
      </c>
      <c r="H23" s="67">
        <v>789536</v>
      </c>
      <c r="I23" s="68">
        <v>1369314</v>
      </c>
      <c r="J23" s="62">
        <f t="shared" si="3"/>
        <v>1.7343275037490373</v>
      </c>
      <c r="K23" s="51">
        <v>525824</v>
      </c>
      <c r="L23" s="71" t="s">
        <v>57</v>
      </c>
      <c r="M23" s="10">
        <v>4200434</v>
      </c>
      <c r="N23" s="10"/>
      <c r="O23" s="10">
        <v>4664821</v>
      </c>
      <c r="P23" s="10">
        <v>4401166</v>
      </c>
    </row>
    <row r="24" spans="1:16" ht="42" customHeight="1">
      <c r="A24" s="59" t="s">
        <v>6</v>
      </c>
      <c r="B24" s="61" t="s">
        <v>7</v>
      </c>
      <c r="C24" s="51">
        <f t="shared" si="5"/>
        <v>180029.4</v>
      </c>
      <c r="D24" s="69">
        <v>180282.2</v>
      </c>
      <c r="E24" s="62">
        <f t="shared" si="2"/>
        <v>1.0014042150893132</v>
      </c>
      <c r="F24" s="69">
        <v>175002.7</v>
      </c>
      <c r="G24" s="63">
        <f t="shared" si="1"/>
        <v>1.0301681059777934</v>
      </c>
      <c r="H24" s="55">
        <v>29070.4</v>
      </c>
      <c r="I24" s="55">
        <v>29099.5</v>
      </c>
      <c r="J24" s="62">
        <f t="shared" si="3"/>
        <v>1.0010010182178435</v>
      </c>
      <c r="K24" s="73">
        <v>32442.1</v>
      </c>
      <c r="L24" s="28">
        <f t="shared" si="4"/>
        <v>0.8969672123567833</v>
      </c>
      <c r="M24" s="10">
        <v>150959</v>
      </c>
      <c r="N24" s="10"/>
      <c r="O24" s="10">
        <v>150559.4</v>
      </c>
      <c r="P24" s="10">
        <v>12560.6</v>
      </c>
    </row>
    <row r="25" spans="1:16" ht="35.25" customHeight="1">
      <c r="A25" s="45" t="s">
        <v>28</v>
      </c>
      <c r="B25" s="45" t="s">
        <v>7</v>
      </c>
      <c r="C25" s="23">
        <v>11771.3</v>
      </c>
      <c r="D25" s="23">
        <v>11911.1</v>
      </c>
      <c r="E25" s="24">
        <f t="shared" si="2"/>
        <v>1.011876343309575</v>
      </c>
      <c r="F25" s="51">
        <v>12106.2</v>
      </c>
      <c r="G25" s="23">
        <f>D25/F25*100</f>
        <v>98.38842906940245</v>
      </c>
      <c r="H25" s="30">
        <v>898</v>
      </c>
      <c r="I25" s="55">
        <v>1039.1</v>
      </c>
      <c r="J25" s="24">
        <f t="shared" si="3"/>
        <v>1.1571269487750555</v>
      </c>
      <c r="K25" s="73">
        <v>1644.7</v>
      </c>
      <c r="L25" s="28">
        <f t="shared" si="4"/>
        <v>0.6317869520277254</v>
      </c>
      <c r="M25" s="10">
        <v>10873.3</v>
      </c>
      <c r="N25" s="10"/>
      <c r="O25" s="10">
        <v>10872</v>
      </c>
      <c r="P25" s="10">
        <v>10461.3</v>
      </c>
    </row>
    <row r="26" spans="1:16" ht="35.25" customHeight="1">
      <c r="A26" s="45" t="s">
        <v>21</v>
      </c>
      <c r="B26" s="45" t="s">
        <v>7</v>
      </c>
      <c r="C26" s="23">
        <v>54603.1</v>
      </c>
      <c r="D26" s="23">
        <v>54588.6</v>
      </c>
      <c r="E26" s="24">
        <f t="shared" si="2"/>
        <v>0.9997344473115996</v>
      </c>
      <c r="F26" s="51">
        <v>56716.4</v>
      </c>
      <c r="G26" s="23">
        <f>D26/F26*100</f>
        <v>96.24835144684782</v>
      </c>
      <c r="H26" s="30">
        <v>9270.1</v>
      </c>
      <c r="I26" s="55">
        <v>8942.2</v>
      </c>
      <c r="J26" s="24">
        <f>I26/H26</f>
        <v>0.9646282132878826</v>
      </c>
      <c r="K26" s="51">
        <v>10953.1</v>
      </c>
      <c r="L26" s="24">
        <f t="shared" si="4"/>
        <v>0.816408140161233</v>
      </c>
      <c r="M26" s="10">
        <v>45333</v>
      </c>
      <c r="N26" s="10"/>
      <c r="O26" s="10">
        <v>45646.4</v>
      </c>
      <c r="P26" s="10">
        <v>45763.3</v>
      </c>
    </row>
    <row r="27" spans="1:16" ht="35.25" customHeight="1">
      <c r="A27" s="45" t="s">
        <v>43</v>
      </c>
      <c r="B27" s="45" t="s">
        <v>14</v>
      </c>
      <c r="C27" s="52">
        <v>21</v>
      </c>
      <c r="D27" s="52">
        <v>17</v>
      </c>
      <c r="E27" s="24">
        <f t="shared" si="2"/>
        <v>0.8095238095238095</v>
      </c>
      <c r="F27" s="51">
        <v>13</v>
      </c>
      <c r="G27" s="23">
        <f>D27/F27*100</f>
        <v>130.76923076923077</v>
      </c>
      <c r="H27" s="53">
        <v>21</v>
      </c>
      <c r="I27" s="56">
        <v>18</v>
      </c>
      <c r="J27" s="22">
        <f>I27/H27</f>
        <v>0.8571428571428571</v>
      </c>
      <c r="K27" s="51">
        <v>19</v>
      </c>
      <c r="L27" s="24">
        <f t="shared" si="4"/>
        <v>0.9473684210526315</v>
      </c>
      <c r="M27" s="10">
        <v>21</v>
      </c>
      <c r="N27" s="10"/>
      <c r="O27" s="10"/>
      <c r="P27" s="10"/>
    </row>
    <row r="28" spans="1:16" ht="42.75" customHeight="1">
      <c r="A28" s="58" t="s">
        <v>34</v>
      </c>
      <c r="B28" s="45"/>
      <c r="C28" s="50" t="s">
        <v>50</v>
      </c>
      <c r="D28" s="50" t="s">
        <v>51</v>
      </c>
      <c r="E28" s="50" t="s">
        <v>52</v>
      </c>
      <c r="F28" s="50" t="s">
        <v>53</v>
      </c>
      <c r="G28" s="50" t="s">
        <v>54</v>
      </c>
      <c r="H28" s="39"/>
      <c r="I28" s="57"/>
      <c r="J28" s="21"/>
      <c r="K28" s="41"/>
      <c r="L28" s="24"/>
      <c r="M28" s="10"/>
      <c r="N28" s="10"/>
      <c r="O28" s="10"/>
      <c r="P28" s="10"/>
    </row>
    <row r="29" spans="1:16" ht="24.75" customHeight="1">
      <c r="A29" s="10" t="s">
        <v>9</v>
      </c>
      <c r="B29" s="45" t="s">
        <v>10</v>
      </c>
      <c r="C29" s="47">
        <v>14350</v>
      </c>
      <c r="D29" s="47">
        <v>14720</v>
      </c>
      <c r="E29" s="47">
        <v>14060</v>
      </c>
      <c r="F29" s="47">
        <v>13727</v>
      </c>
      <c r="G29" s="47">
        <v>13101</v>
      </c>
      <c r="H29" s="47"/>
      <c r="I29" s="40"/>
      <c r="J29" s="21"/>
      <c r="K29" s="21"/>
      <c r="L29" s="21"/>
      <c r="M29" s="19"/>
      <c r="N29" s="10"/>
      <c r="O29" s="10"/>
      <c r="P29" s="10"/>
    </row>
    <row r="30" spans="1:16" s="4" customFormat="1" ht="27.75" customHeight="1">
      <c r="A30" s="10" t="s">
        <v>12</v>
      </c>
      <c r="B30" s="45" t="s">
        <v>10</v>
      </c>
      <c r="C30" s="47">
        <v>5343</v>
      </c>
      <c r="D30" s="47">
        <v>5455</v>
      </c>
      <c r="E30" s="47">
        <v>5492</v>
      </c>
      <c r="F30" s="47">
        <v>5523</v>
      </c>
      <c r="G30" s="47">
        <v>5075</v>
      </c>
      <c r="H30" s="47"/>
      <c r="I30" s="40"/>
      <c r="J30" s="21"/>
      <c r="K30" s="21"/>
      <c r="L30" s="21"/>
      <c r="M30" s="12"/>
      <c r="N30" s="12"/>
      <c r="O30" s="12"/>
      <c r="P30" s="12"/>
    </row>
    <row r="31" spans="1:16" s="4" customFormat="1" ht="25.5" customHeight="1">
      <c r="A31" s="10" t="s">
        <v>11</v>
      </c>
      <c r="B31" s="45" t="s">
        <v>10</v>
      </c>
      <c r="C31" s="47">
        <v>2512</v>
      </c>
      <c r="D31" s="47">
        <v>2243</v>
      </c>
      <c r="E31" s="47">
        <v>2459</v>
      </c>
      <c r="F31" s="47">
        <v>2492</v>
      </c>
      <c r="G31" s="47">
        <v>2492</v>
      </c>
      <c r="H31" s="47"/>
      <c r="I31" s="40"/>
      <c r="J31" s="21"/>
      <c r="K31" s="21"/>
      <c r="L31" s="21"/>
      <c r="M31" s="12"/>
      <c r="N31" s="12"/>
      <c r="O31" s="12"/>
      <c r="P31" s="12"/>
    </row>
    <row r="32" spans="1:16" s="4" customFormat="1" ht="37.5" customHeight="1">
      <c r="A32" s="46" t="s">
        <v>35</v>
      </c>
      <c r="B32" s="45"/>
      <c r="C32" s="48"/>
      <c r="D32" s="47"/>
      <c r="E32" s="47"/>
      <c r="F32" s="47"/>
      <c r="G32" s="47"/>
      <c r="H32" s="47"/>
      <c r="I32" s="35"/>
      <c r="J32" s="32"/>
      <c r="K32" s="21"/>
      <c r="L32" s="21"/>
      <c r="M32" s="12"/>
      <c r="N32" s="12"/>
      <c r="O32" s="12"/>
      <c r="P32" s="12"/>
    </row>
    <row r="33" spans="1:16" s="4" customFormat="1" ht="26.25" customHeight="1">
      <c r="A33" s="60" t="s">
        <v>9</v>
      </c>
      <c r="B33" s="45" t="s">
        <v>10</v>
      </c>
      <c r="C33" s="47">
        <v>794</v>
      </c>
      <c r="D33" s="47">
        <v>1511</v>
      </c>
      <c r="E33" s="47">
        <v>1131</v>
      </c>
      <c r="F33" s="47">
        <v>1226</v>
      </c>
      <c r="G33" s="47">
        <v>1296</v>
      </c>
      <c r="H33" s="31"/>
      <c r="I33" s="35"/>
      <c r="J33" s="32"/>
      <c r="K33" s="29"/>
      <c r="L33" s="32"/>
      <c r="M33" s="12"/>
      <c r="N33" s="12"/>
      <c r="O33" s="12"/>
      <c r="P33" s="12"/>
    </row>
    <row r="34" spans="1:16" s="4" customFormat="1" ht="27.75" customHeight="1">
      <c r="A34" s="10" t="s">
        <v>16</v>
      </c>
      <c r="B34" s="45" t="s">
        <v>10</v>
      </c>
      <c r="C34" s="47">
        <v>370</v>
      </c>
      <c r="D34" s="47">
        <v>688</v>
      </c>
      <c r="E34" s="47">
        <v>512</v>
      </c>
      <c r="F34" s="47">
        <v>593</v>
      </c>
      <c r="G34" s="47">
        <v>660</v>
      </c>
      <c r="H34" s="31"/>
      <c r="I34" s="35"/>
      <c r="J34" s="29"/>
      <c r="K34" s="29"/>
      <c r="L34" s="29"/>
      <c r="M34" s="12"/>
      <c r="N34" s="12"/>
      <c r="O34" s="12"/>
      <c r="P34" s="12"/>
    </row>
    <row r="35" spans="1:16" s="4" customFormat="1" ht="25.5" customHeight="1">
      <c r="A35" s="10" t="s">
        <v>11</v>
      </c>
      <c r="B35" s="45" t="s">
        <v>10</v>
      </c>
      <c r="C35" s="47"/>
      <c r="D35" s="47"/>
      <c r="E35" s="47"/>
      <c r="F35" s="47"/>
      <c r="G35" s="47"/>
      <c r="H35" s="31"/>
      <c r="I35" s="35"/>
      <c r="J35" s="29"/>
      <c r="K35" s="29"/>
      <c r="L35" s="29"/>
      <c r="M35" s="12"/>
      <c r="N35" s="12"/>
      <c r="O35" s="12"/>
      <c r="P35" s="12"/>
    </row>
    <row r="36" spans="1:16" s="4" customFormat="1" ht="38.25" customHeight="1">
      <c r="A36" s="46" t="s">
        <v>20</v>
      </c>
      <c r="B36" s="32"/>
      <c r="C36" s="47"/>
      <c r="D36" s="47"/>
      <c r="E36" s="47"/>
      <c r="F36" s="47"/>
      <c r="G36" s="47"/>
      <c r="H36" s="31"/>
      <c r="I36" s="35"/>
      <c r="J36" s="29"/>
      <c r="K36" s="29"/>
      <c r="L36" s="29"/>
      <c r="M36" s="12"/>
      <c r="N36" s="12"/>
      <c r="O36" s="12"/>
      <c r="P36" s="12"/>
    </row>
    <row r="37" spans="1:16" s="4" customFormat="1" ht="25.5" customHeight="1">
      <c r="A37" s="10" t="s">
        <v>9</v>
      </c>
      <c r="B37" s="32" t="s">
        <v>10</v>
      </c>
      <c r="C37" s="47">
        <v>3407</v>
      </c>
      <c r="D37" s="47">
        <v>2397</v>
      </c>
      <c r="E37" s="47">
        <v>1680</v>
      </c>
      <c r="F37" s="47">
        <v>1201</v>
      </c>
      <c r="G37" s="47">
        <v>1111</v>
      </c>
      <c r="H37" s="31"/>
      <c r="I37" s="35"/>
      <c r="J37" s="29"/>
      <c r="K37" s="29"/>
      <c r="L37" s="29"/>
      <c r="M37" s="12"/>
      <c r="N37" s="12"/>
      <c r="O37" s="12"/>
      <c r="P37" s="12"/>
    </row>
    <row r="38" spans="1:16" s="4" customFormat="1" ht="23.25" customHeight="1">
      <c r="A38" s="10" t="s">
        <v>12</v>
      </c>
      <c r="B38" s="32" t="s">
        <v>10</v>
      </c>
      <c r="C38" s="47">
        <v>884</v>
      </c>
      <c r="D38" s="47">
        <v>791</v>
      </c>
      <c r="E38" s="47">
        <v>573</v>
      </c>
      <c r="F38" s="47">
        <v>469</v>
      </c>
      <c r="G38" s="47">
        <v>428</v>
      </c>
      <c r="H38" s="31"/>
      <c r="I38" s="35"/>
      <c r="J38" s="29"/>
      <c r="K38" s="29"/>
      <c r="L38" s="29"/>
      <c r="M38" s="12"/>
      <c r="N38" s="12"/>
      <c r="O38" s="12"/>
      <c r="P38" s="12"/>
    </row>
    <row r="39" spans="1:12" s="4" customFormat="1" ht="22.5" customHeight="1">
      <c r="A39" s="10" t="s">
        <v>11</v>
      </c>
      <c r="B39" s="32" t="s">
        <v>10</v>
      </c>
      <c r="C39" s="47">
        <v>3734</v>
      </c>
      <c r="D39" s="47">
        <v>2026</v>
      </c>
      <c r="E39" s="47">
        <v>1448</v>
      </c>
      <c r="F39" s="47">
        <v>1211</v>
      </c>
      <c r="G39" s="47">
        <v>1335</v>
      </c>
      <c r="H39" s="31"/>
      <c r="I39" s="35"/>
      <c r="J39" s="29"/>
      <c r="K39" s="29"/>
      <c r="L39" s="29"/>
    </row>
    <row r="40" spans="1:12" s="4" customFormat="1" ht="36" customHeight="1">
      <c r="A40" s="46" t="s">
        <v>29</v>
      </c>
      <c r="B40" s="32" t="s">
        <v>10</v>
      </c>
      <c r="C40" s="31"/>
      <c r="D40" s="31"/>
      <c r="E40" s="31"/>
      <c r="F40" s="72">
        <v>10445.4</v>
      </c>
      <c r="G40" s="72">
        <v>9890.6</v>
      </c>
      <c r="H40" s="33">
        <f>G40/F40*100</f>
        <v>94.68857104562774</v>
      </c>
      <c r="I40" s="35"/>
      <c r="J40" s="29"/>
      <c r="K40" s="29"/>
      <c r="L40" s="29"/>
    </row>
    <row r="41" spans="1:12" s="4" customFormat="1" ht="10.5" customHeight="1">
      <c r="A41" s="36"/>
      <c r="B41" s="34"/>
      <c r="C41" s="36"/>
      <c r="D41" s="34"/>
      <c r="E41" s="36"/>
      <c r="F41" s="36"/>
      <c r="G41" s="36"/>
      <c r="H41" s="42"/>
      <c r="I41" s="43"/>
      <c r="J41" s="74"/>
      <c r="K41" s="74"/>
      <c r="L41" s="74"/>
    </row>
    <row r="42" spans="1:12" s="4" customFormat="1" ht="26.25" customHeight="1">
      <c r="A42" s="79" t="s">
        <v>26</v>
      </c>
      <c r="B42" s="79"/>
      <c r="C42" s="79"/>
      <c r="D42" s="79"/>
      <c r="E42" s="79"/>
      <c r="F42" s="36"/>
      <c r="G42" s="36"/>
      <c r="H42" s="42"/>
      <c r="I42" s="34"/>
      <c r="J42" s="76" t="s">
        <v>27</v>
      </c>
      <c r="K42" s="76"/>
      <c r="L42" s="76"/>
    </row>
    <row r="43" spans="1:12" s="4" customFormat="1" ht="15" customHeight="1">
      <c r="A43" s="79"/>
      <c r="B43" s="79"/>
      <c r="C43" s="79"/>
      <c r="D43" s="79"/>
      <c r="E43" s="79"/>
      <c r="F43" s="36"/>
      <c r="G43" s="36"/>
      <c r="H43" s="42"/>
      <c r="I43" s="34"/>
      <c r="J43" s="76"/>
      <c r="K43" s="76"/>
      <c r="L43" s="76"/>
    </row>
    <row r="44" spans="1:12" s="4" customFormat="1" ht="67.5" customHeight="1">
      <c r="A44" s="36"/>
      <c r="B44" s="34"/>
      <c r="C44" s="36"/>
      <c r="D44" s="34"/>
      <c r="E44" s="36"/>
      <c r="F44" s="36"/>
      <c r="G44" s="36"/>
      <c r="H44" s="42"/>
      <c r="I44" s="34"/>
      <c r="J44" s="44"/>
      <c r="K44" s="44"/>
      <c r="L44" s="44"/>
    </row>
    <row r="45" spans="1:12" s="4" customFormat="1" ht="17.25" customHeight="1">
      <c r="A45" s="75" t="s">
        <v>19</v>
      </c>
      <c r="B45" s="75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s="4" customFormat="1" ht="2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s="4" customFormat="1" ht="22.5" customHeight="1">
      <c r="A47" s="6"/>
      <c r="B47" s="6"/>
      <c r="C47" s="11"/>
      <c r="D47" s="11"/>
      <c r="E47" s="11"/>
      <c r="F47" s="11"/>
      <c r="G47" s="11"/>
      <c r="H47" s="11"/>
      <c r="I47" s="11"/>
      <c r="J47" s="12"/>
      <c r="K47" s="12"/>
      <c r="L47" s="12"/>
    </row>
    <row r="48" spans="1:12" s="4" customFormat="1" ht="25.5" customHeight="1">
      <c r="A48" s="6"/>
      <c r="B48" s="6"/>
      <c r="C48" s="11"/>
      <c r="D48" s="13"/>
      <c r="E48" s="13"/>
      <c r="F48" s="77"/>
      <c r="G48" s="77"/>
      <c r="H48" s="77"/>
      <c r="I48" s="77"/>
      <c r="J48" s="77"/>
      <c r="K48" s="12"/>
      <c r="L48" s="15"/>
    </row>
    <row r="49" spans="1:9" s="4" customFormat="1" ht="3.75" customHeight="1" hidden="1">
      <c r="A49" s="6"/>
      <c r="B49" s="6"/>
      <c r="C49" s="5"/>
      <c r="D49" s="5"/>
      <c r="E49" s="5"/>
      <c r="F49" s="5"/>
      <c r="G49" s="5"/>
      <c r="H49" s="5"/>
      <c r="I49" s="5"/>
    </row>
    <row r="50" spans="1:8" s="4" customFormat="1" ht="15.75" customHeight="1">
      <c r="A50" s="6"/>
      <c r="B50" s="6"/>
      <c r="C50" s="6"/>
      <c r="D50" s="6"/>
      <c r="E50" s="6"/>
      <c r="F50" s="6"/>
      <c r="G50" s="6"/>
      <c r="H50" s="6"/>
    </row>
    <row r="51" spans="1:12" s="4" customFormat="1" ht="47.25" customHeight="1">
      <c r="A51" s="80"/>
      <c r="B51" s="80"/>
      <c r="C51" s="80"/>
      <c r="D51" s="80"/>
      <c r="E51" s="80"/>
      <c r="F51" s="80"/>
      <c r="G51" s="80"/>
      <c r="H51" s="14"/>
      <c r="I51" s="14"/>
      <c r="J51" s="80"/>
      <c r="K51" s="80"/>
      <c r="L51" s="80"/>
    </row>
    <row r="52" spans="1:12" s="4" customFormat="1" ht="12.75" customHeight="1" hidden="1">
      <c r="A52" s="80"/>
      <c r="B52" s="80"/>
      <c r="C52" s="80"/>
      <c r="D52" s="80"/>
      <c r="E52" s="80"/>
      <c r="F52" s="80"/>
      <c r="G52" s="80"/>
      <c r="H52" s="14"/>
      <c r="I52" s="14"/>
      <c r="J52" s="80"/>
      <c r="K52" s="80"/>
      <c r="L52" s="80"/>
    </row>
    <row r="53" s="4" customFormat="1" ht="15" hidden="1"/>
    <row r="54" spans="1:12" s="4" customFormat="1" ht="2.25" customHeight="1" hidden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4" customFormat="1" ht="15" hidden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3" ht="20.2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9"/>
    </row>
    <row r="57" spans="1:1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</row>
    <row r="58" spans="1:13" ht="1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9"/>
    </row>
    <row r="59" spans="1:1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</row>
    <row r="60" spans="1:13" ht="1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9"/>
    </row>
    <row r="61" spans="1:1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</row>
    <row r="62" spans="1:13" ht="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9"/>
    </row>
    <row r="63" spans="1:13" ht="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9"/>
    </row>
  </sheetData>
  <sheetProtection/>
  <mergeCells count="30">
    <mergeCell ref="M7:M8"/>
    <mergeCell ref="O7:O8"/>
    <mergeCell ref="P7:P8"/>
    <mergeCell ref="A4:L4"/>
    <mergeCell ref="A5:L5"/>
    <mergeCell ref="A6:L6"/>
    <mergeCell ref="G7:G8"/>
    <mergeCell ref="H7:J7"/>
    <mergeCell ref="K7:K8"/>
    <mergeCell ref="L7:L8"/>
    <mergeCell ref="A14:B14"/>
    <mergeCell ref="A7:A8"/>
    <mergeCell ref="B7:B8"/>
    <mergeCell ref="C7:E7"/>
    <mergeCell ref="A9:B9"/>
    <mergeCell ref="F7:F8"/>
    <mergeCell ref="A60:L60"/>
    <mergeCell ref="A62:L62"/>
    <mergeCell ref="A63:L63"/>
    <mergeCell ref="J51:L52"/>
    <mergeCell ref="A54:L54"/>
    <mergeCell ref="A55:L56"/>
    <mergeCell ref="E51:G52"/>
    <mergeCell ref="A51:D52"/>
    <mergeCell ref="J41:L41"/>
    <mergeCell ref="A45:B45"/>
    <mergeCell ref="J42:L43"/>
    <mergeCell ref="F48:J48"/>
    <mergeCell ref="A58:L58"/>
    <mergeCell ref="A42:E43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2016-08-04T12:22:08Z</cp:lastPrinted>
  <dcterms:created xsi:type="dcterms:W3CDTF">2000-08-01T11:55:54Z</dcterms:created>
  <dcterms:modified xsi:type="dcterms:W3CDTF">2016-09-29T10:34:26Z</dcterms:modified>
  <cp:category/>
  <cp:version/>
  <cp:contentType/>
  <cp:contentStatus/>
</cp:coreProperties>
</file>