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'Лист1'!$A$1:$L$43</definedName>
  </definedNames>
  <calcPr fullCalcOnLoad="1"/>
</workbook>
</file>

<file path=xl/sharedStrings.xml><?xml version="1.0" encoding="utf-8"?>
<sst xmlns="http://schemas.openxmlformats.org/spreadsheetml/2006/main" count="82" uniqueCount="55">
  <si>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</si>
  <si>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</si>
  <si>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</si>
  <si>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</si>
  <si>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</si>
  <si>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</si>
  <si>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</si>
  <si>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</si>
  <si>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</si>
  <si>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</si>
  <si>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</si>
  <si>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</si>
  <si>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</si>
  <si>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</si>
  <si>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</si>
  <si>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</si>
  <si>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</si>
  <si>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</si>
  <si>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</si>
  <si>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</si>
  <si>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</si>
  <si>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</si>
  <si>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</si>
  <si>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в т.ч. КФК</t>
  </si>
  <si>
    <t>Молока</t>
  </si>
  <si>
    <t>Производство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</si>
  <si>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</si>
  <si>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</si>
  <si>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</si>
  <si>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Реализация водки и ЛВИ местного производства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</si>
  <si>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</si>
  <si>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</si>
  <si>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</si>
  <si>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в том числе                поголовье в КФХ</t>
  </si>
  <si>
    <t xml:space="preserve">       по Рузаевскому муниципальному району </t>
  </si>
  <si>
    <t xml:space="preserve"> факт.             2017 г.</t>
  </si>
  <si>
    <t xml:space="preserve">2018г. в % к 2017г. </t>
  </si>
  <si>
    <t xml:space="preserve">факт. 2017г. </t>
  </si>
  <si>
    <t xml:space="preserve">2018 г. в % к 2017г. </t>
  </si>
  <si>
    <t>Реализация пива местного производства</t>
  </si>
  <si>
    <t>январь - март 2018 года</t>
  </si>
  <si>
    <t>март 2018 года</t>
  </si>
  <si>
    <t>прогноз январь-фев</t>
  </si>
  <si>
    <t>факт 2018  янв.-фев</t>
  </si>
  <si>
    <t>на 1.04. 2014 г.</t>
  </si>
  <si>
    <t>на 1.04. 2015 г.</t>
  </si>
  <si>
    <t>на 1.04. 2016 г.</t>
  </si>
  <si>
    <t>на 1.04. 2017 г.</t>
  </si>
  <si>
    <t>на 1.04. 2018 г.</t>
  </si>
  <si>
    <t>факт 2017   янв-фев</t>
  </si>
  <si>
    <t>365,9%          (355,7%)</t>
  </si>
  <si>
    <t>о выполнении социально - экономических показателей    за январь - март   2018 года</t>
  </si>
  <si>
    <t>Ввод жилья</t>
  </si>
  <si>
    <t>кв.м.</t>
  </si>
  <si>
    <t>309,0%     ( 310%)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</si>
</sst>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"/>
    <numFmt numFmtId="174" formatCode="0.0"/>
    <numFmt numFmtId="175" formatCode="0.00000"/>
    <numFmt numFmtId="176" formatCode="0.0000"/>
  </numFmts>
  <fonts count="51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22"/>
      <name val="Arial Cyr"/>
      <family val="2"/>
    </font>
    <font>
      <b/>
      <sz val="16"/>
      <name val="Arial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5"/>
      <name val="Arial Cyr"/>
      <family val="2"/>
    </font>
    <font>
      <sz val="14"/>
      <color indexed="55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3499799966812134"/>
      <name val="Arial Cyr"/>
      <family val="2"/>
    </font>
    <font>
      <sz val="14"/>
      <color theme="0" tint="-0.3499799966812134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55" applyFon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2" fontId="8" fillId="0" borderId="10" xfId="55" applyNumberFormat="1" applyFont="1" applyBorder="1" applyAlignment="1">
      <alignment horizontal="center" vertical="center" wrapText="1"/>
    </xf>
    <xf numFmtId="0" fontId="8" fillId="0" borderId="10" xfId="55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55" applyNumberFormat="1" applyFont="1" applyFill="1" applyBorder="1" applyAlignment="1">
      <alignment horizontal="center" vertical="center" wrapText="1"/>
    </xf>
    <xf numFmtId="9" fontId="8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4" fontId="9" fillId="0" borderId="10" xfId="55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1" fillId="0" borderId="10" xfId="55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3" xfId="55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55" applyNumberFormat="1" applyFont="1" applyBorder="1" applyAlignment="1">
      <alignment horizontal="center" vertical="center" wrapText="1"/>
    </xf>
    <xf numFmtId="174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5" applyNumberFormat="1" applyFont="1" applyBorder="1" applyAlignment="1">
      <alignment horizontal="center" vertical="center" wrapText="1"/>
    </xf>
    <xf numFmtId="0" fontId="9" fillId="0" borderId="10" xfId="55" applyNumberFormat="1" applyFont="1" applyFill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9" fontId="5" fillId="0" borderId="10" xfId="55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2" fontId="5" fillId="0" borderId="10" xfId="55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1"/>
  <sheetViews>
    <sheetView tabSelected="1" view="pageBreakPreview" zoomScale="74" zoomScaleSheetLayoutView="74" zoomScalePageLayoutView="0" workbookViewId="0" topLeftCell="E1">
      <selection activeCell="R15" sqref="R15"/>
    </sheetView>
  </sheetViews>
  <sheetFormatPr defaultColWidth="9.00390625" defaultRowHeight="12.75"/>
  <cols>
    <col min="1" max="1" width="38.75390625" style="2" customWidth="1"/>
    <col min="2" max="2" width="7.125" style="2" customWidth="1"/>
    <col min="3" max="3" width="14.00390625" style="2" customWidth="1"/>
    <col min="4" max="4" width="13.75390625" style="2" customWidth="1"/>
    <col min="5" max="5" width="12.875" style="2" customWidth="1"/>
    <col min="6" max="6" width="14.25390625" style="2" customWidth="1"/>
    <col min="7" max="7" width="12.875" style="2" customWidth="1"/>
    <col min="8" max="8" width="13.625" style="2" customWidth="1"/>
    <col min="9" max="9" width="13.375" style="2" customWidth="1"/>
    <col min="10" max="10" width="12.25390625" style="2" customWidth="1"/>
    <col min="11" max="11" width="14.375" style="2" customWidth="1"/>
    <col min="12" max="12" width="12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4" customFormat="1" ht="15"/>
    <row r="2" s="4" customFormat="1" ht="0.75" customHeight="1"/>
    <row r="3" s="4" customFormat="1" ht="13.5" customHeight="1" hidden="1"/>
    <row r="4" spans="1:12" s="4" customFormat="1" ht="32.2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4" customFormat="1" ht="31.5" customHeight="1">
      <c r="A5" s="64" t="s">
        <v>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4" customFormat="1" ht="29.25" customHeight="1">
      <c r="A6" s="65" t="s">
        <v>34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6" s="1" customFormat="1" ht="39.75" customHeight="1">
      <c r="A7" s="60" t="s">
        <v>1</v>
      </c>
      <c r="B7" s="60" t="s">
        <v>15</v>
      </c>
      <c r="C7" s="59" t="s">
        <v>40</v>
      </c>
      <c r="D7" s="59"/>
      <c r="E7" s="59"/>
      <c r="F7" s="60" t="s">
        <v>35</v>
      </c>
      <c r="G7" s="60" t="s">
        <v>36</v>
      </c>
      <c r="H7" s="59" t="s">
        <v>41</v>
      </c>
      <c r="I7" s="59"/>
      <c r="J7" s="59"/>
      <c r="K7" s="60" t="s">
        <v>37</v>
      </c>
      <c r="L7" s="60" t="s">
        <v>38</v>
      </c>
      <c r="M7" s="66" t="s">
        <v>42</v>
      </c>
      <c r="N7" s="67"/>
      <c r="O7" s="66" t="s">
        <v>43</v>
      </c>
      <c r="P7" s="66" t="s">
        <v>49</v>
      </c>
    </row>
    <row r="8" spans="1:16" s="1" customFormat="1" ht="38.25" customHeight="1">
      <c r="A8" s="60"/>
      <c r="B8" s="60"/>
      <c r="C8" s="29" t="s">
        <v>2</v>
      </c>
      <c r="D8" s="29" t="s">
        <v>3</v>
      </c>
      <c r="E8" s="29" t="s">
        <v>4</v>
      </c>
      <c r="F8" s="60"/>
      <c r="G8" s="60"/>
      <c r="H8" s="29" t="s">
        <v>2</v>
      </c>
      <c r="I8" s="29" t="s">
        <v>3</v>
      </c>
      <c r="J8" s="29" t="s">
        <v>4</v>
      </c>
      <c r="K8" s="60"/>
      <c r="L8" s="60"/>
      <c r="M8" s="68"/>
      <c r="N8" s="67"/>
      <c r="O8" s="68"/>
      <c r="P8" s="68"/>
    </row>
    <row r="9" spans="1:16" s="15" customFormat="1" ht="24.75" customHeight="1">
      <c r="A9" s="61" t="s">
        <v>25</v>
      </c>
      <c r="B9" s="62"/>
      <c r="C9" s="34"/>
      <c r="D9" s="34"/>
      <c r="E9" s="34"/>
      <c r="F9" s="34"/>
      <c r="G9" s="34"/>
      <c r="H9" s="34"/>
      <c r="I9" s="34"/>
      <c r="J9" s="34"/>
      <c r="K9" s="34"/>
      <c r="L9" s="35"/>
      <c r="M9" s="69"/>
      <c r="N9" s="70"/>
      <c r="O9" s="70"/>
      <c r="P9" s="70"/>
    </row>
    <row r="10" spans="1:16" s="15" customFormat="1" ht="40.5" customHeight="1">
      <c r="A10" s="36" t="s">
        <v>22</v>
      </c>
      <c r="B10" s="44" t="s">
        <v>13</v>
      </c>
      <c r="C10" s="29"/>
      <c r="D10" s="29">
        <v>806</v>
      </c>
      <c r="E10" s="29"/>
      <c r="F10" s="29">
        <v>474.4</v>
      </c>
      <c r="G10" s="20">
        <f>D10/F10*100</f>
        <v>169.89881956155145</v>
      </c>
      <c r="H10" s="29"/>
      <c r="I10" s="29"/>
      <c r="J10" s="29"/>
      <c r="K10" s="29"/>
      <c r="L10" s="29"/>
      <c r="M10" s="69"/>
      <c r="N10" s="70"/>
      <c r="O10" s="70"/>
      <c r="P10" s="70"/>
    </row>
    <row r="11" spans="1:16" s="15" customFormat="1" ht="22.5" customHeight="1" hidden="1">
      <c r="A11" s="29" t="s">
        <v>23</v>
      </c>
      <c r="B11" s="44" t="s">
        <v>13</v>
      </c>
      <c r="C11" s="29"/>
      <c r="D11" s="29"/>
      <c r="E11" s="29"/>
      <c r="F11" s="29"/>
      <c r="G11" s="20" t="e">
        <f>D11/F11*100</f>
        <v>#DIV/0!</v>
      </c>
      <c r="H11" s="29"/>
      <c r="I11" s="29"/>
      <c r="J11" s="29"/>
      <c r="K11" s="29"/>
      <c r="L11" s="29"/>
      <c r="M11" s="69"/>
      <c r="N11" s="70"/>
      <c r="O11" s="70"/>
      <c r="P11" s="70"/>
    </row>
    <row r="12" spans="1:16" s="15" customFormat="1" ht="36" customHeight="1">
      <c r="A12" s="36" t="s">
        <v>24</v>
      </c>
      <c r="B12" s="44" t="s">
        <v>13</v>
      </c>
      <c r="C12" s="29"/>
      <c r="D12" s="29">
        <v>9074.1</v>
      </c>
      <c r="E12" s="29"/>
      <c r="F12" s="29">
        <v>8958</v>
      </c>
      <c r="G12" s="20">
        <f>D12/F12*100</f>
        <v>101.29604822505023</v>
      </c>
      <c r="H12" s="29"/>
      <c r="I12" s="29"/>
      <c r="J12" s="29"/>
      <c r="K12" s="29"/>
      <c r="L12" s="29"/>
      <c r="M12" s="69"/>
      <c r="N12" s="70"/>
      <c r="O12" s="70"/>
      <c r="P12" s="70"/>
    </row>
    <row r="13" spans="1:16" s="15" customFormat="1" ht="23.25" customHeight="1" hidden="1">
      <c r="A13" s="29" t="s">
        <v>23</v>
      </c>
      <c r="B13" s="44" t="s">
        <v>13</v>
      </c>
      <c r="C13" s="29"/>
      <c r="D13" s="29"/>
      <c r="E13" s="29"/>
      <c r="F13" s="29"/>
      <c r="G13" s="20" t="e">
        <f>D13/F13*100</f>
        <v>#DIV/0!</v>
      </c>
      <c r="H13" s="29"/>
      <c r="I13" s="29"/>
      <c r="J13" s="29"/>
      <c r="K13" s="29"/>
      <c r="L13" s="29"/>
      <c r="M13" s="69"/>
      <c r="N13" s="70"/>
      <c r="O13" s="70"/>
      <c r="P13" s="70"/>
    </row>
    <row r="14" spans="1:16" s="7" customFormat="1" ht="25.5" customHeight="1">
      <c r="A14" s="59" t="s">
        <v>5</v>
      </c>
      <c r="B14" s="59"/>
      <c r="C14" s="29"/>
      <c r="D14" s="29"/>
      <c r="E14" s="29"/>
      <c r="F14" s="29"/>
      <c r="G14" s="20"/>
      <c r="H14" s="29"/>
      <c r="I14" s="26"/>
      <c r="J14" s="26"/>
      <c r="K14" s="26"/>
      <c r="L14" s="26"/>
      <c r="M14" s="69"/>
      <c r="N14" s="70"/>
      <c r="O14" s="70"/>
      <c r="P14" s="70"/>
    </row>
    <row r="15" spans="1:16" ht="68.25" customHeight="1">
      <c r="A15" s="50" t="s">
        <v>30</v>
      </c>
      <c r="B15" s="44" t="s">
        <v>13</v>
      </c>
      <c r="C15" s="18">
        <f>H15+M15</f>
        <v>395</v>
      </c>
      <c r="D15" s="18">
        <f>I15+O15</f>
        <v>591.8</v>
      </c>
      <c r="E15" s="21">
        <f>D15/C15</f>
        <v>1.4982278481012656</v>
      </c>
      <c r="F15" s="18">
        <f>K15+P15</f>
        <v>423</v>
      </c>
      <c r="G15" s="20">
        <f>D15/F15*100</f>
        <v>139.90543735224585</v>
      </c>
      <c r="H15" s="22">
        <v>158</v>
      </c>
      <c r="I15" s="23">
        <v>333.2</v>
      </c>
      <c r="J15" s="21">
        <f>I15/H15</f>
        <v>2.108860759493671</v>
      </c>
      <c r="K15" s="23">
        <v>117.7</v>
      </c>
      <c r="L15" s="21">
        <f>I15/K15</f>
        <v>2.830926083262532</v>
      </c>
      <c r="M15" s="71">
        <v>237</v>
      </c>
      <c r="N15" s="72"/>
      <c r="O15" s="72">
        <v>258.6</v>
      </c>
      <c r="P15" s="72">
        <v>305.3</v>
      </c>
    </row>
    <row r="16" spans="1:16" s="3" customFormat="1" ht="61.5" customHeight="1">
      <c r="A16" s="50" t="s">
        <v>31</v>
      </c>
      <c r="B16" s="44" t="s">
        <v>13</v>
      </c>
      <c r="C16" s="18">
        <f aca="true" t="shared" si="0" ref="C16:C21">H16+M16</f>
        <v>9311</v>
      </c>
      <c r="D16" s="18">
        <f>I16+O16</f>
        <v>9483.4</v>
      </c>
      <c r="E16" s="21">
        <f>D16/C16</f>
        <v>1.0185157340779722</v>
      </c>
      <c r="F16" s="18">
        <f aca="true" t="shared" si="1" ref="F16:F25">K16+P16</f>
        <v>9332.400000000001</v>
      </c>
      <c r="G16" s="20">
        <f>D16/F16*100</f>
        <v>101.6180189447516</v>
      </c>
      <c r="H16" s="24">
        <v>3173</v>
      </c>
      <c r="I16" s="18">
        <v>3305</v>
      </c>
      <c r="J16" s="21">
        <f>I16/H16</f>
        <v>1.0416010085092973</v>
      </c>
      <c r="K16" s="18">
        <v>3346.3</v>
      </c>
      <c r="L16" s="21">
        <f>I16/K16</f>
        <v>0.9876580103397782</v>
      </c>
      <c r="M16" s="73">
        <v>6138</v>
      </c>
      <c r="N16" s="73"/>
      <c r="O16" s="73">
        <v>6178.4</v>
      </c>
      <c r="P16" s="73">
        <v>5986.1</v>
      </c>
    </row>
    <row r="17" spans="1:16" ht="66" customHeight="1">
      <c r="A17" s="33" t="s">
        <v>28</v>
      </c>
      <c r="B17" s="44" t="s">
        <v>7</v>
      </c>
      <c r="C17" s="18">
        <f t="shared" si="0"/>
        <v>1081525</v>
      </c>
      <c r="D17" s="18">
        <f>I17+O17</f>
        <v>1150016</v>
      </c>
      <c r="E17" s="21">
        <f aca="true" t="shared" si="2" ref="E17:E26">D17/C17</f>
        <v>1.0633281708698366</v>
      </c>
      <c r="F17" s="18">
        <f t="shared" si="1"/>
        <v>1064195</v>
      </c>
      <c r="G17" s="20">
        <f aca="true" t="shared" si="3" ref="G17:G23">D17/F17*100</f>
        <v>108.06440548959542</v>
      </c>
      <c r="H17" s="22">
        <v>383262</v>
      </c>
      <c r="I17" s="18">
        <v>405552</v>
      </c>
      <c r="J17" s="21">
        <f aca="true" t="shared" si="4" ref="J17:J24">I17/H17</f>
        <v>1.0581586486528798</v>
      </c>
      <c r="K17" s="18">
        <v>372491</v>
      </c>
      <c r="L17" s="25">
        <f aca="true" t="shared" si="5" ref="L17:L26">I17/K17</f>
        <v>1.0887565068686222</v>
      </c>
      <c r="M17" s="72">
        <v>698263</v>
      </c>
      <c r="N17" s="72"/>
      <c r="O17" s="72">
        <v>744464</v>
      </c>
      <c r="P17" s="72">
        <v>691704</v>
      </c>
    </row>
    <row r="18" spans="1:16" ht="40.5" customHeight="1">
      <c r="A18" s="29" t="s">
        <v>19</v>
      </c>
      <c r="B18" s="44" t="s">
        <v>7</v>
      </c>
      <c r="C18" s="18">
        <f t="shared" si="0"/>
        <v>128977</v>
      </c>
      <c r="D18" s="18">
        <f>I18+O18</f>
        <v>111909</v>
      </c>
      <c r="E18" s="21">
        <f t="shared" si="2"/>
        <v>0.867666328105011</v>
      </c>
      <c r="F18" s="18">
        <f t="shared" si="1"/>
        <v>125681</v>
      </c>
      <c r="G18" s="20">
        <f t="shared" si="3"/>
        <v>89.04209864657346</v>
      </c>
      <c r="H18" s="24">
        <v>45178</v>
      </c>
      <c r="I18" s="18">
        <v>40797</v>
      </c>
      <c r="J18" s="21">
        <f t="shared" si="4"/>
        <v>0.903028022488822</v>
      </c>
      <c r="K18" s="18">
        <v>43947</v>
      </c>
      <c r="L18" s="25">
        <f t="shared" si="5"/>
        <v>0.9283227524063076</v>
      </c>
      <c r="M18" s="72">
        <v>83799</v>
      </c>
      <c r="N18" s="72"/>
      <c r="O18" s="72">
        <v>71112</v>
      </c>
      <c r="P18" s="72">
        <v>81734</v>
      </c>
    </row>
    <row r="19" spans="1:16" ht="58.5" customHeight="1">
      <c r="A19" s="33" t="s">
        <v>29</v>
      </c>
      <c r="B19" s="44" t="s">
        <v>8</v>
      </c>
      <c r="C19" s="18">
        <f t="shared" si="0"/>
        <v>9778</v>
      </c>
      <c r="D19" s="18">
        <f>I19+O19</f>
        <v>5246</v>
      </c>
      <c r="E19" s="21">
        <f t="shared" si="2"/>
        <v>0.5365105338515034</v>
      </c>
      <c r="F19" s="18">
        <f t="shared" si="1"/>
        <v>5990</v>
      </c>
      <c r="G19" s="20">
        <f t="shared" si="3"/>
        <v>87.57929883138564</v>
      </c>
      <c r="H19" s="22">
        <v>3625</v>
      </c>
      <c r="I19" s="18">
        <v>1749</v>
      </c>
      <c r="J19" s="21">
        <f t="shared" si="4"/>
        <v>0.4824827586206897</v>
      </c>
      <c r="K19" s="18">
        <v>1825</v>
      </c>
      <c r="L19" s="25">
        <f t="shared" si="5"/>
        <v>0.9583561643835616</v>
      </c>
      <c r="M19" s="72">
        <v>6153</v>
      </c>
      <c r="N19" s="72"/>
      <c r="O19" s="72">
        <v>3497</v>
      </c>
      <c r="P19" s="72">
        <v>4165</v>
      </c>
    </row>
    <row r="20" spans="1:16" ht="51.75" customHeight="1">
      <c r="A20" s="36" t="s">
        <v>39</v>
      </c>
      <c r="B20" s="44" t="s">
        <v>8</v>
      </c>
      <c r="C20" s="18">
        <f t="shared" si="0"/>
        <v>5722</v>
      </c>
      <c r="D20" s="18">
        <v>5733</v>
      </c>
      <c r="E20" s="21">
        <f t="shared" si="2"/>
        <v>1.0019224047535826</v>
      </c>
      <c r="F20" s="18">
        <f t="shared" si="1"/>
        <v>7284</v>
      </c>
      <c r="G20" s="20">
        <f t="shared" si="3"/>
        <v>78.70675453047777</v>
      </c>
      <c r="H20" s="22">
        <v>2035</v>
      </c>
      <c r="I20" s="18">
        <v>2038</v>
      </c>
      <c r="J20" s="21">
        <f t="shared" si="4"/>
        <v>1.0014742014742015</v>
      </c>
      <c r="K20" s="18">
        <v>2507</v>
      </c>
      <c r="L20" s="25">
        <f t="shared" si="5"/>
        <v>0.8129238133226965</v>
      </c>
      <c r="M20" s="72">
        <v>3687</v>
      </c>
      <c r="N20" s="72"/>
      <c r="O20" s="72">
        <v>3695</v>
      </c>
      <c r="P20" s="72">
        <v>4777</v>
      </c>
    </row>
    <row r="21" spans="1:16" ht="45.75" customHeight="1">
      <c r="A21" s="33" t="s">
        <v>18</v>
      </c>
      <c r="B21" s="44" t="s">
        <v>7</v>
      </c>
      <c r="C21" s="18">
        <f t="shared" si="0"/>
        <v>2798633</v>
      </c>
      <c r="D21" s="18">
        <v>5022601</v>
      </c>
      <c r="E21" s="21">
        <f t="shared" si="2"/>
        <v>1.7946622511776285</v>
      </c>
      <c r="F21" s="18">
        <v>1372506</v>
      </c>
      <c r="G21" s="48" t="s">
        <v>50</v>
      </c>
      <c r="H21" s="22">
        <v>1099172</v>
      </c>
      <c r="I21" s="18">
        <v>1856359</v>
      </c>
      <c r="J21" s="21">
        <f t="shared" si="4"/>
        <v>1.6888703496813966</v>
      </c>
      <c r="K21" s="18">
        <v>600701</v>
      </c>
      <c r="L21" s="49" t="s">
        <v>54</v>
      </c>
      <c r="M21" s="72">
        <v>1699461</v>
      </c>
      <c r="N21" s="72"/>
      <c r="O21" s="72">
        <v>2620377</v>
      </c>
      <c r="P21" s="72">
        <v>749352</v>
      </c>
    </row>
    <row r="22" spans="1:16" ht="33" customHeight="1">
      <c r="A22" s="33" t="s">
        <v>52</v>
      </c>
      <c r="B22" s="44" t="s">
        <v>53</v>
      </c>
      <c r="C22" s="18">
        <v>700</v>
      </c>
      <c r="D22" s="18">
        <v>768</v>
      </c>
      <c r="E22" s="21">
        <f t="shared" si="2"/>
        <v>1.0971428571428572</v>
      </c>
      <c r="F22" s="18">
        <v>698</v>
      </c>
      <c r="G22" s="20">
        <f t="shared" si="3"/>
        <v>110.02865329512895</v>
      </c>
      <c r="H22" s="22"/>
      <c r="I22" s="18"/>
      <c r="J22" s="21"/>
      <c r="K22" s="18"/>
      <c r="L22" s="49"/>
      <c r="M22" s="72"/>
      <c r="N22" s="72"/>
      <c r="O22" s="72"/>
      <c r="P22" s="72"/>
    </row>
    <row r="23" spans="1:16" ht="46.5" customHeight="1">
      <c r="A23" s="33" t="s">
        <v>6</v>
      </c>
      <c r="B23" s="44" t="s">
        <v>7</v>
      </c>
      <c r="C23" s="18">
        <v>109345.2</v>
      </c>
      <c r="D23" s="18">
        <v>114538.3</v>
      </c>
      <c r="E23" s="51">
        <f t="shared" si="2"/>
        <v>1.0474927111569599</v>
      </c>
      <c r="F23" s="18">
        <v>68537.5</v>
      </c>
      <c r="G23" s="20">
        <f t="shared" si="3"/>
        <v>167.1177092832391</v>
      </c>
      <c r="H23" s="27">
        <v>31506.4</v>
      </c>
      <c r="I23" s="20">
        <v>36686.9</v>
      </c>
      <c r="J23" s="21">
        <f t="shared" si="4"/>
        <v>1.164426910088109</v>
      </c>
      <c r="K23" s="20">
        <v>27011</v>
      </c>
      <c r="L23" s="25">
        <f t="shared" si="5"/>
        <v>1.3582207248898597</v>
      </c>
      <c r="M23" s="72">
        <v>50288.2</v>
      </c>
      <c r="N23" s="72"/>
      <c r="O23" s="72">
        <v>50300.5</v>
      </c>
      <c r="P23" s="72">
        <v>39556.8</v>
      </c>
    </row>
    <row r="24" spans="1:16" ht="40.5" customHeight="1">
      <c r="A24" s="26" t="s">
        <v>26</v>
      </c>
      <c r="B24" s="44" t="s">
        <v>7</v>
      </c>
      <c r="C24" s="18">
        <v>10289.8</v>
      </c>
      <c r="D24" s="18">
        <v>10905.1</v>
      </c>
      <c r="E24" s="21">
        <f t="shared" si="2"/>
        <v>1.0597970806040935</v>
      </c>
      <c r="F24" s="18">
        <f t="shared" si="1"/>
        <v>4423.3</v>
      </c>
      <c r="G24" s="21">
        <f>C24/F24</f>
        <v>2.3262722401826688</v>
      </c>
      <c r="H24" s="27">
        <v>4115.2</v>
      </c>
      <c r="I24" s="20">
        <v>4904.3</v>
      </c>
      <c r="J24" s="21">
        <f t="shared" si="4"/>
        <v>1.1917525272161742</v>
      </c>
      <c r="K24" s="20">
        <v>1223.3</v>
      </c>
      <c r="L24" s="25">
        <f t="shared" si="5"/>
        <v>4.009073816725252</v>
      </c>
      <c r="M24" s="72">
        <v>4236.9</v>
      </c>
      <c r="N24" s="72"/>
      <c r="O24" s="72">
        <v>4171.8</v>
      </c>
      <c r="P24" s="72">
        <v>3200</v>
      </c>
    </row>
    <row r="25" spans="1:16" ht="40.5" customHeight="1">
      <c r="A25" s="29" t="s">
        <v>21</v>
      </c>
      <c r="B25" s="44" t="s">
        <v>7</v>
      </c>
      <c r="C25" s="18">
        <v>30451.2</v>
      </c>
      <c r="D25" s="18">
        <v>21066.4</v>
      </c>
      <c r="E25" s="21">
        <f t="shared" si="2"/>
        <v>0.6918085329970576</v>
      </c>
      <c r="F25" s="18">
        <f t="shared" si="1"/>
        <v>20452.3</v>
      </c>
      <c r="G25" s="21">
        <f>D25/F25</f>
        <v>1.030025962850144</v>
      </c>
      <c r="H25" s="22">
        <v>10017.8</v>
      </c>
      <c r="I25" s="18">
        <v>10793.2</v>
      </c>
      <c r="J25" s="21">
        <f>I25/H25</f>
        <v>1.077402224041207</v>
      </c>
      <c r="K25" s="18">
        <v>9016.9</v>
      </c>
      <c r="L25" s="21">
        <f t="shared" si="5"/>
        <v>1.1969967505461967</v>
      </c>
      <c r="M25" s="72">
        <v>12672</v>
      </c>
      <c r="N25" s="72"/>
      <c r="O25" s="72">
        <v>12671</v>
      </c>
      <c r="P25" s="72">
        <v>11435.4</v>
      </c>
    </row>
    <row r="26" spans="1:16" ht="41.25" customHeight="1">
      <c r="A26" s="29" t="s">
        <v>16</v>
      </c>
      <c r="B26" s="44" t="s">
        <v>14</v>
      </c>
      <c r="C26" s="18">
        <v>21</v>
      </c>
      <c r="D26" s="18">
        <v>11</v>
      </c>
      <c r="E26" s="21">
        <f t="shared" si="2"/>
        <v>0.5238095238095238</v>
      </c>
      <c r="F26" s="18">
        <v>11</v>
      </c>
      <c r="G26" s="21">
        <f>D26/F26</f>
        <v>1</v>
      </c>
      <c r="H26" s="22">
        <v>21</v>
      </c>
      <c r="I26" s="18">
        <v>15</v>
      </c>
      <c r="J26" s="19">
        <f>I26/H26</f>
        <v>0.7142857142857143</v>
      </c>
      <c r="K26" s="18">
        <v>12</v>
      </c>
      <c r="L26" s="21">
        <f t="shared" si="5"/>
        <v>1.25</v>
      </c>
      <c r="M26" s="72"/>
      <c r="N26" s="72"/>
      <c r="O26" s="72"/>
      <c r="P26" s="72"/>
    </row>
    <row r="27" spans="1:16" ht="42.75" customHeight="1">
      <c r="A27" s="45" t="s">
        <v>32</v>
      </c>
      <c r="B27" s="44"/>
      <c r="C27" s="46" t="s">
        <v>44</v>
      </c>
      <c r="D27" s="46" t="s">
        <v>45</v>
      </c>
      <c r="E27" s="46" t="s">
        <v>46</v>
      </c>
      <c r="F27" s="46" t="s">
        <v>47</v>
      </c>
      <c r="G27" s="46" t="s">
        <v>48</v>
      </c>
      <c r="H27" s="37"/>
      <c r="I27" s="38"/>
      <c r="J27" s="18"/>
      <c r="K27" s="39"/>
      <c r="L27" s="21"/>
      <c r="M27" s="72"/>
      <c r="N27" s="72"/>
      <c r="O27" s="72"/>
      <c r="P27" s="72"/>
    </row>
    <row r="28" spans="1:16" ht="25.5" customHeight="1">
      <c r="A28" s="26" t="s">
        <v>9</v>
      </c>
      <c r="B28" s="44" t="s">
        <v>10</v>
      </c>
      <c r="C28" s="47">
        <v>14569</v>
      </c>
      <c r="D28" s="47">
        <v>14183</v>
      </c>
      <c r="E28" s="47">
        <v>13478</v>
      </c>
      <c r="F28" s="47">
        <v>13278</v>
      </c>
      <c r="G28" s="47">
        <v>12982</v>
      </c>
      <c r="H28" s="47"/>
      <c r="I28" s="38"/>
      <c r="J28" s="18"/>
      <c r="K28" s="18"/>
      <c r="L28" s="18"/>
      <c r="M28" s="17"/>
      <c r="N28" s="9"/>
      <c r="O28" s="9"/>
      <c r="P28" s="9"/>
    </row>
    <row r="29" spans="1:16" s="4" customFormat="1" ht="27" customHeight="1">
      <c r="A29" s="29" t="s">
        <v>12</v>
      </c>
      <c r="B29" s="44" t="s">
        <v>10</v>
      </c>
      <c r="C29" s="47">
        <v>5485</v>
      </c>
      <c r="D29" s="47">
        <v>5523</v>
      </c>
      <c r="E29" s="47">
        <v>5021</v>
      </c>
      <c r="F29" s="47">
        <v>5075</v>
      </c>
      <c r="G29" s="47">
        <v>5111</v>
      </c>
      <c r="H29" s="47"/>
      <c r="I29" s="38"/>
      <c r="J29" s="18"/>
      <c r="K29" s="18"/>
      <c r="L29" s="18"/>
      <c r="M29" s="11"/>
      <c r="N29" s="11"/>
      <c r="O29" s="11"/>
      <c r="P29" s="11"/>
    </row>
    <row r="30" spans="1:16" s="4" customFormat="1" ht="27" customHeight="1">
      <c r="A30" s="29" t="s">
        <v>11</v>
      </c>
      <c r="B30" s="44" t="s">
        <v>10</v>
      </c>
      <c r="C30" s="47">
        <v>2536</v>
      </c>
      <c r="D30" s="47">
        <v>2145</v>
      </c>
      <c r="E30" s="47">
        <v>2394</v>
      </c>
      <c r="F30" s="47">
        <v>2227</v>
      </c>
      <c r="G30" s="47">
        <v>2398</v>
      </c>
      <c r="H30" s="47"/>
      <c r="I30" s="38"/>
      <c r="J30" s="18"/>
      <c r="K30" s="18"/>
      <c r="L30" s="18"/>
      <c r="M30" s="11"/>
      <c r="N30" s="11"/>
      <c r="O30" s="11"/>
      <c r="P30" s="11"/>
    </row>
    <row r="31" spans="1:16" s="4" customFormat="1" ht="37.5" customHeight="1">
      <c r="A31" s="45" t="s">
        <v>33</v>
      </c>
      <c r="B31" s="44"/>
      <c r="C31" s="47"/>
      <c r="D31" s="47"/>
      <c r="E31" s="47"/>
      <c r="F31" s="47"/>
      <c r="G31" s="47"/>
      <c r="H31" s="47"/>
      <c r="I31" s="33"/>
      <c r="J31" s="29"/>
      <c r="K31" s="18"/>
      <c r="L31" s="18"/>
      <c r="M31" s="11"/>
      <c r="N31" s="11"/>
      <c r="O31" s="11"/>
      <c r="P31" s="11"/>
    </row>
    <row r="32" spans="1:16" s="4" customFormat="1" ht="27" customHeight="1">
      <c r="A32" s="40" t="s">
        <v>9</v>
      </c>
      <c r="B32" s="44" t="s">
        <v>10</v>
      </c>
      <c r="C32" s="28">
        <v>1147</v>
      </c>
      <c r="D32" s="47">
        <v>1573</v>
      </c>
      <c r="E32" s="47">
        <v>1251</v>
      </c>
      <c r="F32" s="47">
        <v>957</v>
      </c>
      <c r="G32" s="47">
        <v>863</v>
      </c>
      <c r="H32" s="28"/>
      <c r="I32" s="33"/>
      <c r="J32" s="29"/>
      <c r="K32" s="26"/>
      <c r="L32" s="29"/>
      <c r="M32" s="11"/>
      <c r="N32" s="11"/>
      <c r="O32" s="11"/>
      <c r="P32" s="11"/>
    </row>
    <row r="33" spans="1:16" s="4" customFormat="1" ht="25.5" customHeight="1">
      <c r="A33" s="29" t="s">
        <v>17</v>
      </c>
      <c r="B33" s="44" t="s">
        <v>10</v>
      </c>
      <c r="C33" s="28">
        <v>505</v>
      </c>
      <c r="D33" s="47">
        <v>793</v>
      </c>
      <c r="E33" s="47">
        <v>661</v>
      </c>
      <c r="F33" s="47">
        <v>460</v>
      </c>
      <c r="G33" s="47">
        <v>431</v>
      </c>
      <c r="H33" s="28"/>
      <c r="I33" s="33"/>
      <c r="J33" s="26"/>
      <c r="K33" s="26"/>
      <c r="L33" s="26"/>
      <c r="M33" s="11"/>
      <c r="N33" s="11"/>
      <c r="O33" s="11"/>
      <c r="P33" s="11"/>
    </row>
    <row r="34" spans="1:16" s="4" customFormat="1" ht="42" customHeight="1">
      <c r="A34" s="45" t="s">
        <v>20</v>
      </c>
      <c r="B34" s="29"/>
      <c r="C34" s="28"/>
      <c r="D34" s="47"/>
      <c r="E34" s="47"/>
      <c r="F34" s="47"/>
      <c r="G34" s="47"/>
      <c r="H34" s="28"/>
      <c r="I34" s="33"/>
      <c r="J34" s="26"/>
      <c r="K34" s="26"/>
      <c r="L34" s="26"/>
      <c r="M34" s="11"/>
      <c r="N34" s="11"/>
      <c r="O34" s="11"/>
      <c r="P34" s="11"/>
    </row>
    <row r="35" spans="1:16" s="4" customFormat="1" ht="27" customHeight="1">
      <c r="A35" s="26" t="s">
        <v>9</v>
      </c>
      <c r="B35" s="29" t="s">
        <v>10</v>
      </c>
      <c r="C35" s="28">
        <v>1655</v>
      </c>
      <c r="D35" s="47">
        <v>1160</v>
      </c>
      <c r="E35" s="47">
        <v>1038</v>
      </c>
      <c r="F35" s="47">
        <v>730</v>
      </c>
      <c r="G35" s="47">
        <v>681</v>
      </c>
      <c r="H35" s="28"/>
      <c r="I35" s="33"/>
      <c r="J35" s="26"/>
      <c r="K35" s="26"/>
      <c r="L35" s="26"/>
      <c r="M35" s="11"/>
      <c r="N35" s="11"/>
      <c r="O35" s="11"/>
      <c r="P35" s="11"/>
    </row>
    <row r="36" spans="1:16" s="4" customFormat="1" ht="27" customHeight="1">
      <c r="A36" s="29" t="s">
        <v>12</v>
      </c>
      <c r="B36" s="29" t="s">
        <v>10</v>
      </c>
      <c r="C36" s="28">
        <v>596</v>
      </c>
      <c r="D36" s="47">
        <v>485</v>
      </c>
      <c r="E36" s="47">
        <v>443</v>
      </c>
      <c r="F36" s="47">
        <v>253</v>
      </c>
      <c r="G36" s="47">
        <v>234</v>
      </c>
      <c r="H36" s="28"/>
      <c r="I36" s="33"/>
      <c r="J36" s="26"/>
      <c r="K36" s="26"/>
      <c r="L36" s="26"/>
      <c r="M36" s="11"/>
      <c r="N36" s="11"/>
      <c r="O36" s="11"/>
      <c r="P36" s="11"/>
    </row>
    <row r="37" spans="1:12" s="4" customFormat="1" ht="24" customHeight="1">
      <c r="A37" s="29" t="s">
        <v>11</v>
      </c>
      <c r="B37" s="29" t="s">
        <v>10</v>
      </c>
      <c r="C37" s="28">
        <v>1395</v>
      </c>
      <c r="D37" s="47">
        <v>1034</v>
      </c>
      <c r="E37" s="47">
        <v>1069</v>
      </c>
      <c r="F37" s="47">
        <v>425</v>
      </c>
      <c r="G37" s="47">
        <v>403</v>
      </c>
      <c r="H37" s="28"/>
      <c r="I37" s="33"/>
      <c r="J37" s="26"/>
      <c r="K37" s="26"/>
      <c r="L37" s="26"/>
    </row>
    <row r="38" spans="1:12" s="4" customFormat="1" ht="45" customHeight="1">
      <c r="A38" s="33" t="s">
        <v>27</v>
      </c>
      <c r="B38" s="29" t="s">
        <v>10</v>
      </c>
      <c r="C38" s="28"/>
      <c r="D38" s="28"/>
      <c r="E38" s="28"/>
      <c r="F38" s="30">
        <v>9996.8</v>
      </c>
      <c r="G38" s="30">
        <v>9833.6</v>
      </c>
      <c r="H38" s="31">
        <f>G38/F38*100</f>
        <v>98.36747759282972</v>
      </c>
      <c r="I38" s="33"/>
      <c r="J38" s="26"/>
      <c r="K38" s="26"/>
      <c r="L38" s="26"/>
    </row>
    <row r="39" spans="1:12" s="4" customFormat="1" ht="12.75" customHeight="1">
      <c r="A39" s="34"/>
      <c r="B39" s="32"/>
      <c r="C39" s="34"/>
      <c r="D39" s="32"/>
      <c r="E39" s="34"/>
      <c r="F39" s="34"/>
      <c r="G39" s="34"/>
      <c r="H39" s="41"/>
      <c r="I39" s="42"/>
      <c r="J39" s="52"/>
      <c r="K39" s="52"/>
      <c r="L39" s="52"/>
    </row>
    <row r="40" spans="1:12" s="4" customFormat="1" ht="26.25" customHeight="1">
      <c r="A40" s="57"/>
      <c r="B40" s="57"/>
      <c r="C40" s="57"/>
      <c r="D40" s="57"/>
      <c r="E40" s="57"/>
      <c r="F40" s="34"/>
      <c r="G40" s="34"/>
      <c r="H40" s="41"/>
      <c r="I40" s="32"/>
      <c r="J40" s="54"/>
      <c r="K40" s="54"/>
      <c r="L40" s="54"/>
    </row>
    <row r="41" spans="1:12" s="4" customFormat="1" ht="28.5" customHeight="1">
      <c r="A41" s="57"/>
      <c r="B41" s="57"/>
      <c r="C41" s="57"/>
      <c r="D41" s="57"/>
      <c r="E41" s="57"/>
      <c r="F41" s="34"/>
      <c r="G41" s="34"/>
      <c r="H41" s="41"/>
      <c r="I41" s="32"/>
      <c r="J41" s="54"/>
      <c r="K41" s="54"/>
      <c r="L41" s="54"/>
    </row>
    <row r="42" spans="1:12" s="4" customFormat="1" ht="9" customHeight="1">
      <c r="A42" s="34"/>
      <c r="B42" s="32"/>
      <c r="C42" s="34"/>
      <c r="D42" s="32"/>
      <c r="E42" s="34"/>
      <c r="F42" s="34"/>
      <c r="G42" s="34"/>
      <c r="H42" s="41"/>
      <c r="I42" s="32"/>
      <c r="J42" s="43"/>
      <c r="K42" s="43"/>
      <c r="L42" s="43"/>
    </row>
    <row r="43" spans="1:12" s="4" customFormat="1" ht="17.25" customHeight="1">
      <c r="A43" s="53"/>
      <c r="B43" s="53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4" customFormat="1" ht="21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s="4" customFormat="1" ht="22.5" customHeight="1">
      <c r="A45" s="6"/>
      <c r="B45" s="6"/>
      <c r="C45" s="10"/>
      <c r="D45" s="10"/>
      <c r="E45" s="10"/>
      <c r="F45" s="10"/>
      <c r="G45" s="10"/>
      <c r="H45" s="10"/>
      <c r="I45" s="10"/>
      <c r="J45" s="11"/>
      <c r="K45" s="11"/>
      <c r="L45" s="11"/>
    </row>
    <row r="46" spans="1:12" s="4" customFormat="1" ht="25.5" customHeight="1">
      <c r="A46" s="6"/>
      <c r="B46" s="6"/>
      <c r="C46" s="10"/>
      <c r="D46" s="12"/>
      <c r="E46" s="12"/>
      <c r="F46" s="55"/>
      <c r="G46" s="55"/>
      <c r="H46" s="55"/>
      <c r="I46" s="55"/>
      <c r="J46" s="55"/>
      <c r="K46" s="11"/>
      <c r="L46" s="14"/>
    </row>
    <row r="47" spans="1:9" s="4" customFormat="1" ht="3.75" customHeight="1" hidden="1">
      <c r="A47" s="6"/>
      <c r="B47" s="6"/>
      <c r="C47" s="5"/>
      <c r="D47" s="5"/>
      <c r="E47" s="5"/>
      <c r="F47" s="5"/>
      <c r="G47" s="5"/>
      <c r="H47" s="5"/>
      <c r="I47" s="5"/>
    </row>
    <row r="48" spans="1:8" s="4" customFormat="1" ht="15.75" customHeight="1">
      <c r="A48" s="6"/>
      <c r="B48" s="6"/>
      <c r="C48" s="6"/>
      <c r="D48" s="6"/>
      <c r="E48" s="6"/>
      <c r="F48" s="6"/>
      <c r="G48" s="6"/>
      <c r="H48" s="6"/>
    </row>
    <row r="49" spans="1:12" s="4" customFormat="1" ht="47.25" customHeight="1">
      <c r="A49" s="58"/>
      <c r="B49" s="58"/>
      <c r="C49" s="58"/>
      <c r="D49" s="58"/>
      <c r="E49" s="58"/>
      <c r="F49" s="58"/>
      <c r="G49" s="58"/>
      <c r="H49" s="13"/>
      <c r="I49" s="13"/>
      <c r="J49" s="58"/>
      <c r="K49" s="58"/>
      <c r="L49" s="58"/>
    </row>
    <row r="50" spans="1:12" s="4" customFormat="1" ht="12.75" customHeight="1" hidden="1">
      <c r="A50" s="58"/>
      <c r="B50" s="58"/>
      <c r="C50" s="58"/>
      <c r="D50" s="58"/>
      <c r="E50" s="58"/>
      <c r="F50" s="58"/>
      <c r="G50" s="58"/>
      <c r="H50" s="13"/>
      <c r="I50" s="13"/>
      <c r="J50" s="58"/>
      <c r="K50" s="58"/>
      <c r="L50" s="58"/>
    </row>
    <row r="51" s="4" customFormat="1" ht="15" hidden="1"/>
    <row r="52" spans="1:12" s="4" customFormat="1" ht="2.25" customHeight="1" hidden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</row>
    <row r="53" spans="1:12" s="4" customFormat="1" ht="15" hidden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</row>
    <row r="54" spans="1:13" ht="20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8"/>
    </row>
    <row r="55" spans="1:1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8"/>
    </row>
    <row r="56" spans="1:13" ht="15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8"/>
    </row>
    <row r="57" spans="1:1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8"/>
    </row>
    <row r="58" spans="1:13" ht="15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8"/>
    </row>
    <row r="59" spans="1:1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8"/>
    </row>
    <row r="60" spans="1:13" ht="1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8"/>
    </row>
    <row r="61" spans="1:13" ht="1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8"/>
    </row>
  </sheetData>
  <sheetProtection/>
  <mergeCells count="30">
    <mergeCell ref="M7:M8"/>
    <mergeCell ref="O7:O8"/>
    <mergeCell ref="P7:P8"/>
    <mergeCell ref="A4:L4"/>
    <mergeCell ref="A5:L5"/>
    <mergeCell ref="A6:L6"/>
    <mergeCell ref="G7:G8"/>
    <mergeCell ref="H7:J7"/>
    <mergeCell ref="K7:K8"/>
    <mergeCell ref="L7:L8"/>
    <mergeCell ref="A14:B14"/>
    <mergeCell ref="A7:A8"/>
    <mergeCell ref="B7:B8"/>
    <mergeCell ref="C7:E7"/>
    <mergeCell ref="A9:B9"/>
    <mergeCell ref="F7:F8"/>
    <mergeCell ref="A58:L58"/>
    <mergeCell ref="A60:L60"/>
    <mergeCell ref="A61:L61"/>
    <mergeCell ref="J49:L50"/>
    <mergeCell ref="A52:L52"/>
    <mergeCell ref="A53:L54"/>
    <mergeCell ref="E49:G50"/>
    <mergeCell ref="A49:D50"/>
    <mergeCell ref="J39:L39"/>
    <mergeCell ref="A43:B43"/>
    <mergeCell ref="J40:L41"/>
    <mergeCell ref="F46:J46"/>
    <mergeCell ref="A56:L56"/>
    <mergeCell ref="A40:E41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2018-03-23T08:39:52Z</cp:lastPrinted>
  <dcterms:created xsi:type="dcterms:W3CDTF">2000-08-01T11:55:54Z</dcterms:created>
  <dcterms:modified xsi:type="dcterms:W3CDTF">2018-05-25T08:24:51Z</dcterms:modified>
  <cp:category/>
  <cp:version/>
  <cp:contentType/>
  <cp:contentStatus/>
</cp:coreProperties>
</file>