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40" windowHeight="58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'Лист1'!$A$1:$L$46</definedName>
  </definedNames>
  <calcPr fullCalcOnLoad="1"/>
</workbook>
</file>

<file path=xl/sharedStrings.xml><?xml version="1.0" encoding="utf-8"?>
<sst xmlns="http://schemas.openxmlformats.org/spreadsheetml/2006/main" count="85" uniqueCount="55">
  <si>
    <t>Сведения</t>
  </si>
  <si>
    <t>Показатели</t>
  </si>
  <si>
    <t>Прогноз</t>
  </si>
  <si>
    <t>Факт.</t>
  </si>
  <si>
    <t>%</t>
  </si>
  <si>
    <t>Продажа государству</t>
  </si>
  <si>
    <t>Собственные доходы - всего</t>
  </si>
  <si>
    <t>тыс. руб</t>
  </si>
  <si>
    <t>дал.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</si>
  <si>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</si>
  <si>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</si>
  <si>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</si>
  <si>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</si>
  <si>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</si>
  <si>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</si>
  <si>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</si>
  <si>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</si>
  <si>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</si>
  <si>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</si>
  <si>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</si>
  <si>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</si>
  <si>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</si>
  <si>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Скота и птицы на убой в живой массе</t>
  </si>
  <si>
    <t>в т.ч. КФК</t>
  </si>
  <si>
    <t>Молока</t>
  </si>
  <si>
    <t>Производство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</si>
  <si>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</si>
  <si>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</si>
  <si>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</si>
  <si>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Реализация водки и ЛВИ местного производства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</si>
  <si>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</si>
  <si>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</si>
  <si>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</si>
  <si>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>в том числе                поголовье в КФХ</t>
  </si>
  <si>
    <t xml:space="preserve"> факт.             2016 г.</t>
  </si>
  <si>
    <t xml:space="preserve">2017г. в % к 2016г. </t>
  </si>
  <si>
    <t xml:space="preserve">факт. 2016г. </t>
  </si>
  <si>
    <t xml:space="preserve">2017 г. в % к 2016г. </t>
  </si>
  <si>
    <t>Реализация пива  местного производства</t>
  </si>
  <si>
    <t>Ввод жилья</t>
  </si>
  <si>
    <t>кв.м.</t>
  </si>
  <si>
    <t>прогноз январь-август</t>
  </si>
  <si>
    <t>о выполнении социально - экономических показателей    за январь - сентябрь  2017 года</t>
  </si>
  <si>
    <t>январь-сентябрь 2017года</t>
  </si>
  <si>
    <t>на 1.10. 2013 г.</t>
  </si>
  <si>
    <t>на 1.10. 2014 г.</t>
  </si>
  <si>
    <t>на 1.10. 2015 г.</t>
  </si>
  <si>
    <t>на 1.10. 2016 г.</t>
  </si>
  <si>
    <t>на 1.10. 2017 г.</t>
  </si>
  <si>
    <t xml:space="preserve"> сентябрь 2017 года</t>
  </si>
  <si>
    <t>Производство зерна (в первоначально оприходованном весе)</t>
  </si>
  <si>
    <t xml:space="preserve">       по Рузаевскому муниципальному району </t>
  </si>
  <si>
    <t>119%   (114,8%)</t>
  </si>
  <si>
    <t>89,5%   (92,4%)</t>
  </si>
  <si>
    <t>Объем инвестиций в основной капитал (без бюджетных средств)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</si>
</sst>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0"/>
    <numFmt numFmtId="168" formatCode="0.0000"/>
  </numFmts>
  <fonts count="53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b/>
      <sz val="22"/>
      <name val="Arial Cyr"/>
      <family val="2"/>
    </font>
    <font>
      <b/>
      <sz val="16"/>
      <name val="Arial"/>
      <family val="2"/>
    </font>
    <font>
      <sz val="11"/>
      <name val="Arial Cyr"/>
      <family val="2"/>
    </font>
    <font>
      <sz val="1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Arial Cyr"/>
      <family val="2"/>
    </font>
    <font>
      <sz val="14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Arial Cyr"/>
      <family val="2"/>
    </font>
    <font>
      <sz val="14"/>
      <color theme="0" tint="-0.3499799966812134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4" fontId="8" fillId="0" borderId="10" xfId="55" applyNumberFormat="1" applyFont="1" applyBorder="1" applyAlignment="1">
      <alignment horizontal="center" vertical="center" wrapText="1"/>
    </xf>
    <xf numFmtId="0" fontId="8" fillId="0" borderId="10" xfId="55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55" applyNumberFormat="1" applyFont="1" applyFill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8" fillId="0" borderId="10" xfId="55" applyNumberFormat="1" applyFont="1" applyBorder="1" applyAlignment="1">
      <alignment horizontal="center" vertical="center" wrapText="1"/>
    </xf>
    <xf numFmtId="0" fontId="9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9" fillId="0" borderId="10" xfId="55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9" fontId="11" fillId="0" borderId="10" xfId="55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3" xfId="55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55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55" applyNumberFormat="1" applyFont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55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66" fontId="8" fillId="0" borderId="10" xfId="55" applyNumberFormat="1" applyFont="1" applyFill="1" applyBorder="1" applyAlignment="1">
      <alignment horizontal="center" vertical="center" wrapText="1"/>
    </xf>
    <xf numFmtId="1" fontId="8" fillId="0" borderId="10" xfId="55" applyNumberFormat="1" applyFont="1" applyFill="1" applyBorder="1" applyAlignment="1">
      <alignment horizontal="center" vertical="center" wrapText="1"/>
    </xf>
    <xf numFmtId="166" fontId="9" fillId="0" borderId="10" xfId="55" applyNumberFormat="1" applyFont="1" applyFill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164" fontId="13" fillId="0" borderId="10" xfId="55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6" fontId="13" fillId="0" borderId="10" xfId="55" applyNumberFormat="1" applyFont="1" applyBorder="1" applyAlignment="1">
      <alignment horizontal="center" vertical="center" wrapText="1"/>
    </xf>
    <xf numFmtId="166" fontId="13" fillId="0" borderId="10" xfId="55" applyNumberFormat="1" applyFont="1" applyFill="1" applyBorder="1" applyAlignment="1">
      <alignment horizontal="center" vertical="center" wrapText="1"/>
    </xf>
    <xf numFmtId="9" fontId="13" fillId="0" borderId="10" xfId="55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9" fontId="14" fillId="0" borderId="10" xfId="55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horizontal="center" vertical="center" wrapText="1"/>
    </xf>
    <xf numFmtId="0" fontId="51" fillId="4" borderId="19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4"/>
  <sheetViews>
    <sheetView tabSelected="1" view="pageBreakPreview" zoomScale="74" zoomScaleSheetLayoutView="74" zoomScalePageLayoutView="0" workbookViewId="0" topLeftCell="A20">
      <selection activeCell="I20" sqref="I20"/>
    </sheetView>
  </sheetViews>
  <sheetFormatPr defaultColWidth="9.00390625" defaultRowHeight="12.75"/>
  <cols>
    <col min="1" max="1" width="33.625" style="2" customWidth="1"/>
    <col min="2" max="2" width="7.125" style="2" customWidth="1"/>
    <col min="3" max="3" width="14.00390625" style="2" customWidth="1"/>
    <col min="4" max="4" width="13.75390625" style="2" customWidth="1"/>
    <col min="5" max="5" width="12.00390625" style="2" customWidth="1"/>
    <col min="6" max="6" width="14.25390625" style="2" customWidth="1"/>
    <col min="7" max="7" width="12.75390625" style="2" customWidth="1"/>
    <col min="8" max="8" width="13.625" style="2" customWidth="1"/>
    <col min="9" max="9" width="13.375" style="2" customWidth="1"/>
    <col min="10" max="10" width="12.00390625" style="2" customWidth="1"/>
    <col min="11" max="12" width="12.7539062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4" customFormat="1" ht="15"/>
    <row r="2" s="4" customFormat="1" ht="0.75" customHeight="1"/>
    <row r="3" s="4" customFormat="1" ht="13.5" customHeight="1" hidden="1"/>
    <row r="4" spans="1:12" s="4" customFormat="1" ht="25.5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4" customFormat="1" ht="31.5" customHeight="1">
      <c r="A5" s="75" t="s">
        <v>42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4" customFormat="1" ht="36" customHeight="1">
      <c r="A6" s="76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6" s="1" customFormat="1" ht="39.75" customHeight="1">
      <c r="A7" s="77" t="s">
        <v>1</v>
      </c>
      <c r="B7" s="77" t="s">
        <v>15</v>
      </c>
      <c r="C7" s="78" t="s">
        <v>43</v>
      </c>
      <c r="D7" s="78"/>
      <c r="E7" s="78"/>
      <c r="F7" s="77" t="s">
        <v>34</v>
      </c>
      <c r="G7" s="77" t="s">
        <v>35</v>
      </c>
      <c r="H7" s="78" t="s">
        <v>49</v>
      </c>
      <c r="I7" s="78"/>
      <c r="J7" s="78"/>
      <c r="K7" s="77" t="s">
        <v>36</v>
      </c>
      <c r="L7" s="77" t="s">
        <v>37</v>
      </c>
      <c r="M7" s="99" t="s">
        <v>41</v>
      </c>
      <c r="N7" s="93"/>
      <c r="O7" s="92"/>
      <c r="P7" s="72"/>
    </row>
    <row r="8" spans="1:16" s="1" customFormat="1" ht="22.5" customHeight="1">
      <c r="A8" s="77"/>
      <c r="B8" s="77"/>
      <c r="C8" s="29" t="s">
        <v>2</v>
      </c>
      <c r="D8" s="29" t="s">
        <v>3</v>
      </c>
      <c r="E8" s="29" t="s">
        <v>4</v>
      </c>
      <c r="F8" s="77"/>
      <c r="G8" s="77"/>
      <c r="H8" s="29" t="s">
        <v>2</v>
      </c>
      <c r="I8" s="29" t="s">
        <v>3</v>
      </c>
      <c r="J8" s="29" t="s">
        <v>4</v>
      </c>
      <c r="K8" s="77"/>
      <c r="L8" s="77"/>
      <c r="M8" s="100"/>
      <c r="N8" s="93"/>
      <c r="O8" s="94"/>
      <c r="P8" s="73"/>
    </row>
    <row r="9" spans="1:15" s="15" customFormat="1" ht="26.25" customHeight="1">
      <c r="A9" s="80" t="s">
        <v>25</v>
      </c>
      <c r="B9" s="81"/>
      <c r="C9" s="34"/>
      <c r="D9" s="34"/>
      <c r="E9" s="34"/>
      <c r="F9" s="34"/>
      <c r="G9" s="34"/>
      <c r="H9" s="34"/>
      <c r="I9" s="34"/>
      <c r="J9" s="34"/>
      <c r="K9" s="34"/>
      <c r="L9" s="35"/>
      <c r="M9" s="101"/>
      <c r="N9" s="95"/>
      <c r="O9" s="95"/>
    </row>
    <row r="10" spans="1:15" s="15" customFormat="1" ht="41.25" customHeight="1">
      <c r="A10" s="70" t="s">
        <v>22</v>
      </c>
      <c r="B10" s="43" t="s">
        <v>13</v>
      </c>
      <c r="C10" s="29"/>
      <c r="D10" s="47">
        <v>1380.1</v>
      </c>
      <c r="E10" s="47"/>
      <c r="F10" s="47">
        <v>1415.7</v>
      </c>
      <c r="G10" s="20">
        <f>D10/F10*100</f>
        <v>97.48534293988838</v>
      </c>
      <c r="H10" s="29"/>
      <c r="I10" s="29"/>
      <c r="J10" s="29"/>
      <c r="K10" s="29"/>
      <c r="L10" s="29"/>
      <c r="M10" s="101"/>
      <c r="N10" s="95"/>
      <c r="O10" s="95"/>
    </row>
    <row r="11" spans="1:15" s="15" customFormat="1" ht="22.5" customHeight="1" hidden="1">
      <c r="A11" s="29" t="s">
        <v>23</v>
      </c>
      <c r="B11" s="43" t="s">
        <v>13</v>
      </c>
      <c r="C11" s="29"/>
      <c r="D11" s="47"/>
      <c r="E11" s="47"/>
      <c r="F11" s="47"/>
      <c r="G11" s="20" t="e">
        <f>D11/F11*100</f>
        <v>#DIV/0!</v>
      </c>
      <c r="H11" s="29"/>
      <c r="I11" s="29"/>
      <c r="J11" s="29"/>
      <c r="K11" s="29"/>
      <c r="L11" s="29"/>
      <c r="M11" s="101"/>
      <c r="N11" s="95"/>
      <c r="O11" s="95"/>
    </row>
    <row r="12" spans="1:15" s="15" customFormat="1" ht="24.75" customHeight="1">
      <c r="A12" s="70" t="s">
        <v>24</v>
      </c>
      <c r="B12" s="43" t="s">
        <v>13</v>
      </c>
      <c r="C12" s="29"/>
      <c r="D12" s="47">
        <v>27969.7</v>
      </c>
      <c r="E12" s="47"/>
      <c r="F12" s="47">
        <v>25278.4</v>
      </c>
      <c r="G12" s="20">
        <f>D12/F12*100</f>
        <v>110.64663902778658</v>
      </c>
      <c r="H12" s="29"/>
      <c r="I12" s="29"/>
      <c r="J12" s="29"/>
      <c r="K12" s="29"/>
      <c r="L12" s="29"/>
      <c r="M12" s="101"/>
      <c r="N12" s="95"/>
      <c r="O12" s="95"/>
    </row>
    <row r="13" spans="1:15" s="15" customFormat="1" ht="23.25" customHeight="1" hidden="1">
      <c r="A13" s="29" t="s">
        <v>23</v>
      </c>
      <c r="B13" s="43" t="s">
        <v>13</v>
      </c>
      <c r="C13" s="29"/>
      <c r="D13" s="47"/>
      <c r="E13" s="47"/>
      <c r="F13" s="47"/>
      <c r="G13" s="20" t="e">
        <f>D13/F13*100</f>
        <v>#DIV/0!</v>
      </c>
      <c r="H13" s="29"/>
      <c r="I13" s="29"/>
      <c r="J13" s="29"/>
      <c r="K13" s="29"/>
      <c r="L13" s="29"/>
      <c r="M13" s="101"/>
      <c r="N13" s="95"/>
      <c r="O13" s="95"/>
    </row>
    <row r="14" spans="1:15" s="7" customFormat="1" ht="25.5" customHeight="1">
      <c r="A14" s="79" t="s">
        <v>5</v>
      </c>
      <c r="B14" s="79"/>
      <c r="C14" s="29"/>
      <c r="D14" s="47"/>
      <c r="E14" s="47"/>
      <c r="F14" s="47"/>
      <c r="G14" s="20"/>
      <c r="H14" s="29"/>
      <c r="I14" s="26"/>
      <c r="J14" s="26"/>
      <c r="K14" s="26"/>
      <c r="L14" s="26"/>
      <c r="M14" s="101"/>
      <c r="N14" s="96"/>
      <c r="O14" s="96"/>
    </row>
    <row r="15" spans="1:16" ht="57.75" customHeight="1">
      <c r="A15" s="67" t="s">
        <v>30</v>
      </c>
      <c r="B15" s="43" t="s">
        <v>13</v>
      </c>
      <c r="C15" s="18">
        <f aca="true" t="shared" si="0" ref="C15:C24">H15+M15</f>
        <v>1338</v>
      </c>
      <c r="D15" s="48">
        <v>1320.6</v>
      </c>
      <c r="E15" s="49">
        <f>D15/C15</f>
        <v>0.9869955156950672</v>
      </c>
      <c r="F15" s="48">
        <v>1256.8</v>
      </c>
      <c r="G15" s="46">
        <f>D15/F15</f>
        <v>1.0507638446849141</v>
      </c>
      <c r="H15" s="22">
        <v>82</v>
      </c>
      <c r="I15" s="50">
        <v>78</v>
      </c>
      <c r="J15" s="21">
        <f>I15/H15</f>
        <v>0.9512195121951219</v>
      </c>
      <c r="K15" s="23">
        <v>94</v>
      </c>
      <c r="L15" s="21">
        <f>I15/K15</f>
        <v>0.8297872340425532</v>
      </c>
      <c r="M15" s="102">
        <v>1256</v>
      </c>
      <c r="N15" s="97"/>
      <c r="O15" s="97"/>
      <c r="P15" s="9"/>
    </row>
    <row r="16" spans="1:16" s="3" customFormat="1" ht="59.25" customHeight="1">
      <c r="A16" s="67" t="s">
        <v>31</v>
      </c>
      <c r="B16" s="43" t="s">
        <v>13</v>
      </c>
      <c r="C16" s="18">
        <f t="shared" si="0"/>
        <v>26194</v>
      </c>
      <c r="D16" s="48">
        <v>28029.1</v>
      </c>
      <c r="E16" s="49">
        <f>D16/C16</f>
        <v>1.0700580285561578</v>
      </c>
      <c r="F16" s="48">
        <v>24366.1</v>
      </c>
      <c r="G16" s="46">
        <f aca="true" t="shared" si="1" ref="G16:G26">D16/F16</f>
        <v>1.150331813462146</v>
      </c>
      <c r="H16" s="24">
        <v>2687</v>
      </c>
      <c r="I16" s="48">
        <v>2808.6</v>
      </c>
      <c r="J16" s="21">
        <f>I16/H16</f>
        <v>1.0452549311499812</v>
      </c>
      <c r="K16" s="18">
        <v>2467.9</v>
      </c>
      <c r="L16" s="21">
        <f>I16/K16</f>
        <v>1.1380525953239595</v>
      </c>
      <c r="M16" s="103">
        <v>23507</v>
      </c>
      <c r="N16" s="98"/>
      <c r="O16" s="98"/>
      <c r="P16" s="17"/>
    </row>
    <row r="17" spans="1:16" ht="56.25" customHeight="1">
      <c r="A17" s="67" t="s">
        <v>28</v>
      </c>
      <c r="B17" s="43" t="s">
        <v>7</v>
      </c>
      <c r="C17" s="18">
        <f t="shared" si="0"/>
        <v>4176859</v>
      </c>
      <c r="D17" s="18">
        <v>3723326</v>
      </c>
      <c r="E17" s="21">
        <f aca="true" t="shared" si="2" ref="E17:E29">D17/C17</f>
        <v>0.8914176897041532</v>
      </c>
      <c r="F17" s="18">
        <v>3917617</v>
      </c>
      <c r="G17" s="46">
        <f t="shared" si="1"/>
        <v>0.9504058206812969</v>
      </c>
      <c r="H17" s="22">
        <v>520586</v>
      </c>
      <c r="I17" s="18">
        <v>455929</v>
      </c>
      <c r="J17" s="21">
        <f aca="true" t="shared" si="3" ref="J17:J27">I17/H17</f>
        <v>0.87579957970441</v>
      </c>
      <c r="K17" s="18">
        <v>476601</v>
      </c>
      <c r="L17" s="25">
        <f aca="true" t="shared" si="4" ref="L17:L29">I17/K17</f>
        <v>0.9566261925593945</v>
      </c>
      <c r="M17" s="104">
        <v>3656273</v>
      </c>
      <c r="N17" s="97"/>
      <c r="O17" s="97"/>
      <c r="P17" s="9"/>
    </row>
    <row r="18" spans="1:16" ht="40.5" customHeight="1" hidden="1">
      <c r="A18" s="47" t="s">
        <v>19</v>
      </c>
      <c r="B18" s="43" t="s">
        <v>7</v>
      </c>
      <c r="C18" s="18">
        <f t="shared" si="0"/>
        <v>402339</v>
      </c>
      <c r="D18" s="18">
        <v>433304</v>
      </c>
      <c r="E18" s="21">
        <f t="shared" si="2"/>
        <v>1.0769624620034348</v>
      </c>
      <c r="F18" s="18">
        <v>383739</v>
      </c>
      <c r="G18" s="46">
        <f t="shared" si="1"/>
        <v>1.1291633115216333</v>
      </c>
      <c r="H18" s="24">
        <v>46443</v>
      </c>
      <c r="I18" s="18">
        <v>46443</v>
      </c>
      <c r="J18" s="21">
        <f t="shared" si="3"/>
        <v>1</v>
      </c>
      <c r="K18" s="18">
        <v>44154</v>
      </c>
      <c r="L18" s="25">
        <f t="shared" si="4"/>
        <v>1.0518412827829868</v>
      </c>
      <c r="M18" s="104">
        <v>355896</v>
      </c>
      <c r="N18" s="104"/>
      <c r="O18" s="97"/>
      <c r="P18" s="9"/>
    </row>
    <row r="19" spans="1:16" ht="60.75" customHeight="1">
      <c r="A19" s="67" t="s">
        <v>29</v>
      </c>
      <c r="B19" s="43" t="s">
        <v>8</v>
      </c>
      <c r="C19" s="18">
        <f t="shared" si="0"/>
        <v>27314</v>
      </c>
      <c r="D19" s="18">
        <v>16814</v>
      </c>
      <c r="E19" s="21">
        <f t="shared" si="2"/>
        <v>0.6155817529472065</v>
      </c>
      <c r="F19" s="18">
        <v>20057</v>
      </c>
      <c r="G19" s="46">
        <f t="shared" si="1"/>
        <v>0.8383108141795882</v>
      </c>
      <c r="H19" s="22">
        <v>3385</v>
      </c>
      <c r="I19" s="18">
        <v>1698</v>
      </c>
      <c r="J19" s="21">
        <f t="shared" si="3"/>
        <v>0.5016248153618907</v>
      </c>
      <c r="K19" s="18">
        <v>2125</v>
      </c>
      <c r="L19" s="25">
        <f t="shared" si="4"/>
        <v>0.7990588235294117</v>
      </c>
      <c r="M19" s="104">
        <v>23929</v>
      </c>
      <c r="N19" s="104"/>
      <c r="O19" s="97"/>
      <c r="P19" s="9"/>
    </row>
    <row r="20" spans="1:16" ht="57.75" customHeight="1">
      <c r="A20" s="68" t="s">
        <v>38</v>
      </c>
      <c r="B20" s="43" t="s">
        <v>8</v>
      </c>
      <c r="C20" s="18">
        <f t="shared" si="0"/>
        <v>28154</v>
      </c>
      <c r="D20" s="18">
        <v>29152</v>
      </c>
      <c r="E20" s="21">
        <f t="shared" si="2"/>
        <v>1.0354478937273566</v>
      </c>
      <c r="F20" s="18">
        <v>34653</v>
      </c>
      <c r="G20" s="46">
        <f t="shared" si="1"/>
        <v>0.8412547254205985</v>
      </c>
      <c r="H20" s="22">
        <v>3106</v>
      </c>
      <c r="I20" s="18">
        <v>3200</v>
      </c>
      <c r="J20" s="21">
        <f t="shared" si="3"/>
        <v>1.03026400515132</v>
      </c>
      <c r="K20" s="18">
        <v>3800</v>
      </c>
      <c r="L20" s="25">
        <f t="shared" si="4"/>
        <v>0.8421052631578947</v>
      </c>
      <c r="M20" s="104">
        <v>25048</v>
      </c>
      <c r="N20" s="104"/>
      <c r="O20" s="97"/>
      <c r="P20" s="9"/>
    </row>
    <row r="21" spans="1:16" ht="22.5" customHeight="1">
      <c r="A21" s="69" t="s">
        <v>39</v>
      </c>
      <c r="B21" s="43" t="s">
        <v>40</v>
      </c>
      <c r="C21" s="18">
        <v>5000</v>
      </c>
      <c r="D21" s="48">
        <v>7574</v>
      </c>
      <c r="E21" s="21">
        <f t="shared" si="2"/>
        <v>1.5148</v>
      </c>
      <c r="F21" s="18">
        <v>4508</v>
      </c>
      <c r="G21" s="46">
        <f t="shared" si="1"/>
        <v>1.6801242236024845</v>
      </c>
      <c r="H21" s="22"/>
      <c r="I21" s="18"/>
      <c r="J21" s="21"/>
      <c r="K21" s="18"/>
      <c r="L21" s="25"/>
      <c r="M21" s="97"/>
      <c r="N21" s="97"/>
      <c r="O21" s="97"/>
      <c r="P21" s="9"/>
    </row>
    <row r="22" spans="1:16" ht="55.5" customHeight="1">
      <c r="A22" s="68" t="s">
        <v>54</v>
      </c>
      <c r="B22" s="63" t="s">
        <v>7</v>
      </c>
      <c r="C22" s="48">
        <v>507471</v>
      </c>
      <c r="D22" s="48">
        <v>403621</v>
      </c>
      <c r="E22" s="21">
        <f t="shared" si="2"/>
        <v>0.795357764286038</v>
      </c>
      <c r="F22" s="18">
        <v>331661</v>
      </c>
      <c r="G22" s="46">
        <f t="shared" si="1"/>
        <v>1.2169685311206322</v>
      </c>
      <c r="H22" s="22"/>
      <c r="I22" s="18"/>
      <c r="J22" s="21"/>
      <c r="K22" s="18"/>
      <c r="L22" s="25"/>
      <c r="M22" s="97"/>
      <c r="N22" s="97"/>
      <c r="O22" s="97"/>
      <c r="P22" s="9"/>
    </row>
    <row r="23" spans="1:16" ht="55.5" customHeight="1">
      <c r="A23" s="68" t="s">
        <v>50</v>
      </c>
      <c r="B23" s="43" t="s">
        <v>13</v>
      </c>
      <c r="C23" s="18">
        <v>82721</v>
      </c>
      <c r="D23" s="48">
        <v>98146.5</v>
      </c>
      <c r="E23" s="21">
        <f t="shared" si="2"/>
        <v>1.1864762273183351</v>
      </c>
      <c r="F23" s="18">
        <v>71911.3</v>
      </c>
      <c r="G23" s="46">
        <f t="shared" si="1"/>
        <v>1.3648272246503679</v>
      </c>
      <c r="H23" s="22"/>
      <c r="I23" s="18"/>
      <c r="J23" s="21"/>
      <c r="K23" s="18"/>
      <c r="L23" s="25"/>
      <c r="M23" s="97"/>
      <c r="N23" s="97"/>
      <c r="O23" s="97"/>
      <c r="P23" s="9"/>
    </row>
    <row r="24" spans="1:16" ht="34.5" customHeight="1">
      <c r="A24" s="68" t="s">
        <v>18</v>
      </c>
      <c r="B24" s="63" t="s">
        <v>7</v>
      </c>
      <c r="C24" s="48">
        <f t="shared" si="0"/>
        <v>8991987</v>
      </c>
      <c r="D24" s="18">
        <v>7880929</v>
      </c>
      <c r="E24" s="21">
        <f t="shared" si="2"/>
        <v>0.8764391007237888</v>
      </c>
      <c r="F24" s="18">
        <v>8804642</v>
      </c>
      <c r="G24" s="66" t="s">
        <v>53</v>
      </c>
      <c r="H24" s="22">
        <v>1108036</v>
      </c>
      <c r="I24" s="18">
        <v>1398841</v>
      </c>
      <c r="J24" s="21">
        <f t="shared" si="3"/>
        <v>1.262450858997361</v>
      </c>
      <c r="K24" s="51">
        <v>1175860</v>
      </c>
      <c r="L24" s="65" t="s">
        <v>52</v>
      </c>
      <c r="M24" s="105">
        <v>7883951</v>
      </c>
      <c r="N24" s="97"/>
      <c r="O24" s="97"/>
      <c r="P24" s="9"/>
    </row>
    <row r="25" spans="1:16" ht="46.5" customHeight="1" hidden="1">
      <c r="A25" s="70" t="s">
        <v>50</v>
      </c>
      <c r="B25" s="43"/>
      <c r="C25" s="18">
        <v>82721</v>
      </c>
      <c r="D25" s="18">
        <v>62787.5</v>
      </c>
      <c r="E25" s="21">
        <f t="shared" si="2"/>
        <v>0.759027332841721</v>
      </c>
      <c r="F25" s="18"/>
      <c r="G25" s="46" t="e">
        <f t="shared" si="1"/>
        <v>#DIV/0!</v>
      </c>
      <c r="H25" s="22"/>
      <c r="I25" s="18"/>
      <c r="J25" s="21"/>
      <c r="K25" s="51"/>
      <c r="L25" s="25"/>
      <c r="M25" s="105"/>
      <c r="N25" s="97"/>
      <c r="O25" s="97"/>
      <c r="P25" s="9"/>
    </row>
    <row r="26" spans="1:16" ht="37.5" customHeight="1">
      <c r="A26" s="68" t="s">
        <v>6</v>
      </c>
      <c r="B26" s="63" t="s">
        <v>7</v>
      </c>
      <c r="C26" s="64">
        <v>231991.2</v>
      </c>
      <c r="D26" s="64">
        <v>232232</v>
      </c>
      <c r="E26" s="58">
        <f t="shared" si="2"/>
        <v>1.001037970405774</v>
      </c>
      <c r="F26" s="52">
        <v>227895.1</v>
      </c>
      <c r="G26" s="59">
        <f t="shared" si="1"/>
        <v>1.0190302468109231</v>
      </c>
      <c r="H26" s="60">
        <v>25013.9</v>
      </c>
      <c r="I26" s="57">
        <v>25032.4</v>
      </c>
      <c r="J26" s="58">
        <f t="shared" si="3"/>
        <v>1.0007395887886334</v>
      </c>
      <c r="K26" s="61">
        <v>24543.9</v>
      </c>
      <c r="L26" s="62">
        <f t="shared" si="4"/>
        <v>1.0199031123823028</v>
      </c>
      <c r="M26" s="105">
        <v>206977</v>
      </c>
      <c r="N26" s="97"/>
      <c r="O26" s="97"/>
      <c r="P26" s="9"/>
    </row>
    <row r="27" spans="1:16" ht="40.5" customHeight="1">
      <c r="A27" s="26" t="s">
        <v>26</v>
      </c>
      <c r="B27" s="43" t="s">
        <v>7</v>
      </c>
      <c r="C27" s="20">
        <v>17023.1</v>
      </c>
      <c r="D27" s="18">
        <v>16995.6</v>
      </c>
      <c r="E27" s="21">
        <f t="shared" si="2"/>
        <v>0.9983845480552895</v>
      </c>
      <c r="F27" s="20">
        <v>13196.4</v>
      </c>
      <c r="G27" s="20">
        <f>D27/F27*100</f>
        <v>128.78966990997546</v>
      </c>
      <c r="H27" s="27">
        <v>1758.4</v>
      </c>
      <c r="I27" s="20">
        <v>1776.9</v>
      </c>
      <c r="J27" s="21">
        <f t="shared" si="3"/>
        <v>1.0105209281164695</v>
      </c>
      <c r="K27" s="54">
        <v>457.6</v>
      </c>
      <c r="L27" s="25">
        <f t="shared" si="4"/>
        <v>3.883085664335664</v>
      </c>
      <c r="M27" s="105">
        <v>15264.7</v>
      </c>
      <c r="N27" s="97"/>
      <c r="O27" s="97"/>
      <c r="P27" s="9"/>
    </row>
    <row r="28" spans="1:16" ht="40.5" customHeight="1">
      <c r="A28" s="29" t="s">
        <v>21</v>
      </c>
      <c r="B28" s="43" t="s">
        <v>7</v>
      </c>
      <c r="C28" s="20">
        <v>69499.5</v>
      </c>
      <c r="D28" s="18">
        <v>69557.5</v>
      </c>
      <c r="E28" s="21">
        <f t="shared" si="2"/>
        <v>1.000834538377974</v>
      </c>
      <c r="F28" s="20">
        <v>70584.9</v>
      </c>
      <c r="G28" s="20">
        <f>D28/F28*100</f>
        <v>98.54444789182956</v>
      </c>
      <c r="H28" s="22">
        <v>7511.3</v>
      </c>
      <c r="I28" s="18">
        <v>7511.3</v>
      </c>
      <c r="J28" s="21">
        <f>I28/H28</f>
        <v>1</v>
      </c>
      <c r="K28" s="54">
        <v>8181</v>
      </c>
      <c r="L28" s="21">
        <f t="shared" si="4"/>
        <v>0.9181395917369515</v>
      </c>
      <c r="M28" s="105">
        <v>61988.2</v>
      </c>
      <c r="N28" s="97"/>
      <c r="O28" s="97"/>
      <c r="P28" s="9"/>
    </row>
    <row r="29" spans="1:16" ht="39" customHeight="1">
      <c r="A29" s="29" t="s">
        <v>16</v>
      </c>
      <c r="B29" s="43" t="s">
        <v>14</v>
      </c>
      <c r="C29" s="18">
        <v>21</v>
      </c>
      <c r="D29" s="18">
        <v>13</v>
      </c>
      <c r="E29" s="21">
        <f t="shared" si="2"/>
        <v>0.6190476190476191</v>
      </c>
      <c r="F29" s="53">
        <v>17</v>
      </c>
      <c r="G29" s="20">
        <f>D29/F29*100</f>
        <v>76.47058823529412</v>
      </c>
      <c r="H29" s="22">
        <v>21</v>
      </c>
      <c r="I29" s="18">
        <v>16</v>
      </c>
      <c r="J29" s="19">
        <f>I29/H29</f>
        <v>0.7619047619047619</v>
      </c>
      <c r="K29" s="55">
        <v>18</v>
      </c>
      <c r="L29" s="21">
        <f t="shared" si="4"/>
        <v>0.8888888888888888</v>
      </c>
      <c r="M29" s="105"/>
      <c r="N29" s="97"/>
      <c r="O29" s="97"/>
      <c r="P29" s="9"/>
    </row>
    <row r="30" spans="1:16" ht="38.25" customHeight="1">
      <c r="A30" s="70" t="s">
        <v>32</v>
      </c>
      <c r="B30" s="43"/>
      <c r="C30" s="44" t="s">
        <v>44</v>
      </c>
      <c r="D30" s="44" t="s">
        <v>45</v>
      </c>
      <c r="E30" s="44" t="s">
        <v>46</v>
      </c>
      <c r="F30" s="44" t="s">
        <v>47</v>
      </c>
      <c r="G30" s="44" t="s">
        <v>48</v>
      </c>
      <c r="H30" s="36"/>
      <c r="I30" s="37"/>
      <c r="J30" s="18"/>
      <c r="K30" s="38"/>
      <c r="L30" s="21"/>
      <c r="M30" s="97"/>
      <c r="N30" s="97"/>
      <c r="O30" s="97"/>
      <c r="P30" s="9"/>
    </row>
    <row r="31" spans="1:16" ht="23.25" customHeight="1">
      <c r="A31" s="26" t="s">
        <v>9</v>
      </c>
      <c r="B31" s="43" t="s">
        <v>10</v>
      </c>
      <c r="C31" s="45">
        <v>14742</v>
      </c>
      <c r="D31" s="45">
        <v>13800</v>
      </c>
      <c r="E31" s="45">
        <v>13488</v>
      </c>
      <c r="F31" s="45">
        <v>13208</v>
      </c>
      <c r="G31" s="45">
        <v>13229</v>
      </c>
      <c r="H31" s="45"/>
      <c r="I31" s="37"/>
      <c r="J31" s="18"/>
      <c r="K31" s="18"/>
      <c r="L31" s="18"/>
      <c r="M31" s="89"/>
      <c r="N31" s="90"/>
      <c r="O31" s="9"/>
      <c r="P31" s="9"/>
    </row>
    <row r="32" spans="1:16" s="4" customFormat="1" ht="25.5" customHeight="1">
      <c r="A32" s="29" t="s">
        <v>12</v>
      </c>
      <c r="B32" s="43" t="s">
        <v>10</v>
      </c>
      <c r="C32" s="45">
        <v>5495</v>
      </c>
      <c r="D32" s="45">
        <v>5496</v>
      </c>
      <c r="E32" s="45">
        <v>5516</v>
      </c>
      <c r="F32" s="45">
        <v>5075</v>
      </c>
      <c r="G32" s="45">
        <v>5140</v>
      </c>
      <c r="H32" s="45"/>
      <c r="I32" s="37"/>
      <c r="J32" s="18"/>
      <c r="K32" s="18"/>
      <c r="L32" s="18"/>
      <c r="M32" s="91"/>
      <c r="N32" s="91"/>
      <c r="O32" s="11"/>
      <c r="P32" s="11"/>
    </row>
    <row r="33" spans="1:16" s="4" customFormat="1" ht="24" customHeight="1">
      <c r="A33" s="29" t="s">
        <v>11</v>
      </c>
      <c r="B33" s="43" t="s">
        <v>10</v>
      </c>
      <c r="C33" s="45">
        <v>2332</v>
      </c>
      <c r="D33" s="45">
        <v>2338</v>
      </c>
      <c r="E33" s="45">
        <v>2368</v>
      </c>
      <c r="F33" s="45">
        <v>2172</v>
      </c>
      <c r="G33" s="45">
        <v>2287</v>
      </c>
      <c r="H33" s="45"/>
      <c r="I33" s="37"/>
      <c r="J33" s="18"/>
      <c r="K33" s="18"/>
      <c r="L33" s="18"/>
      <c r="M33" s="91"/>
      <c r="N33" s="91"/>
      <c r="O33" s="11"/>
      <c r="P33" s="11"/>
    </row>
    <row r="34" spans="1:16" s="4" customFormat="1" ht="36" customHeight="1">
      <c r="A34" s="70" t="s">
        <v>33</v>
      </c>
      <c r="B34" s="43"/>
      <c r="C34" s="45"/>
      <c r="D34" s="45"/>
      <c r="E34" s="45"/>
      <c r="F34" s="45"/>
      <c r="G34" s="45"/>
      <c r="H34" s="45"/>
      <c r="I34" s="33"/>
      <c r="J34" s="29"/>
      <c r="K34" s="18"/>
      <c r="L34" s="18"/>
      <c r="M34" s="91"/>
      <c r="N34" s="91"/>
      <c r="O34" s="11"/>
      <c r="P34" s="11"/>
    </row>
    <row r="35" spans="1:16" s="4" customFormat="1" ht="21" customHeight="1">
      <c r="A35" s="39" t="s">
        <v>9</v>
      </c>
      <c r="B35" s="43" t="s">
        <v>10</v>
      </c>
      <c r="C35" s="45">
        <v>1524</v>
      </c>
      <c r="D35" s="45">
        <v>1126</v>
      </c>
      <c r="E35" s="45">
        <v>1143</v>
      </c>
      <c r="F35" s="45">
        <v>1270</v>
      </c>
      <c r="G35" s="45">
        <v>958</v>
      </c>
      <c r="H35" s="28"/>
      <c r="I35" s="33"/>
      <c r="J35" s="29"/>
      <c r="K35" s="26"/>
      <c r="L35" s="29"/>
      <c r="M35" s="91"/>
      <c r="N35" s="91"/>
      <c r="O35" s="11"/>
      <c r="P35" s="11"/>
    </row>
    <row r="36" spans="1:16" s="4" customFormat="1" ht="23.25" customHeight="1">
      <c r="A36" s="29" t="s">
        <v>17</v>
      </c>
      <c r="B36" s="43" t="s">
        <v>10</v>
      </c>
      <c r="C36" s="45">
        <v>711</v>
      </c>
      <c r="D36" s="45">
        <v>516</v>
      </c>
      <c r="E36" s="45">
        <v>586</v>
      </c>
      <c r="F36" s="45">
        <v>660</v>
      </c>
      <c r="G36" s="45">
        <v>460</v>
      </c>
      <c r="H36" s="28"/>
      <c r="I36" s="33"/>
      <c r="J36" s="26"/>
      <c r="K36" s="26"/>
      <c r="L36" s="26"/>
      <c r="M36" s="11"/>
      <c r="N36" s="11"/>
      <c r="O36" s="11"/>
      <c r="P36" s="11"/>
    </row>
    <row r="37" spans="1:16" s="4" customFormat="1" ht="36" customHeight="1">
      <c r="A37" s="70" t="s">
        <v>20</v>
      </c>
      <c r="B37" s="29"/>
      <c r="C37" s="45"/>
      <c r="D37" s="45"/>
      <c r="E37" s="45"/>
      <c r="F37" s="45"/>
      <c r="G37" s="45"/>
      <c r="H37" s="28"/>
      <c r="I37" s="33"/>
      <c r="J37" s="26"/>
      <c r="K37" s="26"/>
      <c r="L37" s="26"/>
      <c r="M37" s="11"/>
      <c r="N37" s="11"/>
      <c r="O37" s="11"/>
      <c r="P37" s="11"/>
    </row>
    <row r="38" spans="1:16" s="4" customFormat="1" ht="23.25" customHeight="1">
      <c r="A38" s="26" t="s">
        <v>9</v>
      </c>
      <c r="B38" s="29" t="s">
        <v>10</v>
      </c>
      <c r="C38" s="45">
        <v>2141</v>
      </c>
      <c r="D38" s="45">
        <v>1524</v>
      </c>
      <c r="E38" s="45">
        <v>1132</v>
      </c>
      <c r="F38" s="45">
        <v>1057</v>
      </c>
      <c r="G38" s="45">
        <v>761</v>
      </c>
      <c r="H38" s="28"/>
      <c r="I38" s="33"/>
      <c r="J38" s="26"/>
      <c r="K38" s="26"/>
      <c r="L38" s="26"/>
      <c r="M38" s="11"/>
      <c r="N38" s="11"/>
      <c r="O38" s="11"/>
      <c r="P38" s="11"/>
    </row>
    <row r="39" spans="1:16" s="4" customFormat="1" ht="24" customHeight="1">
      <c r="A39" s="29" t="s">
        <v>12</v>
      </c>
      <c r="B39" s="29" t="s">
        <v>10</v>
      </c>
      <c r="C39" s="45">
        <v>676</v>
      </c>
      <c r="D39" s="45">
        <v>559</v>
      </c>
      <c r="E39" s="45">
        <v>451</v>
      </c>
      <c r="F39" s="45">
        <v>428</v>
      </c>
      <c r="G39" s="45">
        <v>243</v>
      </c>
      <c r="H39" s="28"/>
      <c r="I39" s="33"/>
      <c r="J39" s="26"/>
      <c r="K39" s="26"/>
      <c r="L39" s="26"/>
      <c r="M39" s="11"/>
      <c r="N39" s="11"/>
      <c r="O39" s="11"/>
      <c r="P39" s="11"/>
    </row>
    <row r="40" spans="1:12" s="4" customFormat="1" ht="21" customHeight="1">
      <c r="A40" s="29" t="s">
        <v>11</v>
      </c>
      <c r="B40" s="29" t="s">
        <v>10</v>
      </c>
      <c r="C40" s="45">
        <v>2177</v>
      </c>
      <c r="D40" s="45">
        <v>1376</v>
      </c>
      <c r="E40" s="45">
        <v>1197</v>
      </c>
      <c r="F40" s="45">
        <v>1176</v>
      </c>
      <c r="G40" s="45">
        <v>531</v>
      </c>
      <c r="H40" s="28"/>
      <c r="I40" s="33"/>
      <c r="J40" s="26"/>
      <c r="K40" s="26"/>
      <c r="L40" s="26"/>
    </row>
    <row r="41" spans="1:12" s="4" customFormat="1" ht="37.5" customHeight="1">
      <c r="A41" s="71" t="s">
        <v>27</v>
      </c>
      <c r="B41" s="29" t="s">
        <v>10</v>
      </c>
      <c r="C41" s="28"/>
      <c r="D41" s="28"/>
      <c r="E41" s="28"/>
      <c r="F41" s="56">
        <v>9954.8</v>
      </c>
      <c r="G41" s="30">
        <v>9993.4</v>
      </c>
      <c r="H41" s="31">
        <f>G41/F41*100</f>
        <v>100.38775264194157</v>
      </c>
      <c r="I41" s="33"/>
      <c r="J41" s="26"/>
      <c r="K41" s="26"/>
      <c r="L41" s="26"/>
    </row>
    <row r="42" spans="1:12" s="4" customFormat="1" ht="14.25" customHeight="1">
      <c r="A42" s="34"/>
      <c r="B42" s="32"/>
      <c r="C42" s="34"/>
      <c r="D42" s="32"/>
      <c r="E42" s="34"/>
      <c r="F42" s="34"/>
      <c r="G42" s="34"/>
      <c r="H42" s="40"/>
      <c r="I42" s="41"/>
      <c r="J42" s="84"/>
      <c r="K42" s="84"/>
      <c r="L42" s="84"/>
    </row>
    <row r="43" spans="1:12" s="4" customFormat="1" ht="26.25" customHeight="1">
      <c r="A43" s="88"/>
      <c r="B43" s="88"/>
      <c r="C43" s="88"/>
      <c r="D43" s="88"/>
      <c r="E43" s="88"/>
      <c r="F43" s="34"/>
      <c r="G43" s="34"/>
      <c r="H43" s="40"/>
      <c r="I43" s="32"/>
      <c r="J43" s="86"/>
      <c r="K43" s="86"/>
      <c r="L43" s="86"/>
    </row>
    <row r="44" spans="1:12" s="4" customFormat="1" ht="29.25" customHeight="1">
      <c r="A44" s="88"/>
      <c r="B44" s="88"/>
      <c r="C44" s="88"/>
      <c r="D44" s="88"/>
      <c r="E44" s="88"/>
      <c r="F44" s="34"/>
      <c r="G44" s="34"/>
      <c r="H44" s="40"/>
      <c r="I44" s="32"/>
      <c r="J44" s="86"/>
      <c r="K44" s="86"/>
      <c r="L44" s="86"/>
    </row>
    <row r="45" spans="1:12" s="4" customFormat="1" ht="9.75" customHeight="1">
      <c r="A45" s="34"/>
      <c r="B45" s="32"/>
      <c r="C45" s="34"/>
      <c r="D45" s="32"/>
      <c r="E45" s="34"/>
      <c r="F45" s="34"/>
      <c r="G45" s="34"/>
      <c r="H45" s="40"/>
      <c r="I45" s="32"/>
      <c r="J45" s="42"/>
      <c r="K45" s="42"/>
      <c r="L45" s="42"/>
    </row>
    <row r="46" spans="1:12" s="4" customFormat="1" ht="14.25" customHeight="1">
      <c r="A46" s="85"/>
      <c r="B46" s="85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4" customFormat="1" ht="21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4" customFormat="1" ht="22.5" customHeight="1">
      <c r="A48" s="6"/>
      <c r="B48" s="6"/>
      <c r="C48" s="10"/>
      <c r="D48" s="10"/>
      <c r="E48" s="10"/>
      <c r="F48" s="10"/>
      <c r="G48" s="10"/>
      <c r="H48" s="10"/>
      <c r="I48" s="10"/>
      <c r="J48" s="11"/>
      <c r="K48" s="11"/>
      <c r="L48" s="11"/>
    </row>
    <row r="49" spans="1:12" s="4" customFormat="1" ht="25.5" customHeight="1">
      <c r="A49" s="6"/>
      <c r="B49" s="6"/>
      <c r="C49" s="10"/>
      <c r="D49" s="12"/>
      <c r="E49" s="12"/>
      <c r="F49" s="87"/>
      <c r="G49" s="87"/>
      <c r="H49" s="87"/>
      <c r="I49" s="87"/>
      <c r="J49" s="87"/>
      <c r="K49" s="11"/>
      <c r="L49" s="14"/>
    </row>
    <row r="50" spans="1:9" s="4" customFormat="1" ht="3.75" customHeight="1" hidden="1">
      <c r="A50" s="6"/>
      <c r="B50" s="6"/>
      <c r="C50" s="5"/>
      <c r="D50" s="5"/>
      <c r="E50" s="5"/>
      <c r="F50" s="5"/>
      <c r="G50" s="5"/>
      <c r="H50" s="5"/>
      <c r="I50" s="5"/>
    </row>
    <row r="51" spans="1:8" s="4" customFormat="1" ht="15.75" customHeight="1">
      <c r="A51" s="6"/>
      <c r="B51" s="6"/>
      <c r="C51" s="6"/>
      <c r="D51" s="6"/>
      <c r="E51" s="6"/>
      <c r="F51" s="6"/>
      <c r="G51" s="6"/>
      <c r="H51" s="6"/>
    </row>
    <row r="52" spans="1:12" s="4" customFormat="1" ht="47.25" customHeight="1">
      <c r="A52" s="83"/>
      <c r="B52" s="83"/>
      <c r="C52" s="83"/>
      <c r="D52" s="83"/>
      <c r="E52" s="83"/>
      <c r="F52" s="83"/>
      <c r="G52" s="83"/>
      <c r="H52" s="13"/>
      <c r="I52" s="13"/>
      <c r="J52" s="83"/>
      <c r="K52" s="83"/>
      <c r="L52" s="83"/>
    </row>
    <row r="53" spans="1:12" s="4" customFormat="1" ht="12.75" customHeight="1" hidden="1">
      <c r="A53" s="83"/>
      <c r="B53" s="83"/>
      <c r="C53" s="83"/>
      <c r="D53" s="83"/>
      <c r="E53" s="83"/>
      <c r="F53" s="83"/>
      <c r="G53" s="83"/>
      <c r="H53" s="13"/>
      <c r="I53" s="13"/>
      <c r="J53" s="83"/>
      <c r="K53" s="83"/>
      <c r="L53" s="83"/>
    </row>
    <row r="54" s="4" customFormat="1" ht="15" hidden="1"/>
    <row r="55" spans="1:12" s="4" customFormat="1" ht="2.25" customHeight="1" hidden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1:12" s="4" customFormat="1" ht="15" hidden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1:13" ht="20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"/>
    </row>
    <row r="58" spans="1:1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</row>
    <row r="59" spans="1:13" ht="1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"/>
    </row>
    <row r="60" spans="1:1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</row>
    <row r="61" spans="1:13" ht="1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"/>
    </row>
    <row r="62" spans="1:1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</row>
    <row r="63" spans="1:13" ht="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"/>
    </row>
    <row r="64" spans="1:13" ht="1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"/>
    </row>
  </sheetData>
  <sheetProtection/>
  <mergeCells count="30">
    <mergeCell ref="J42:L42"/>
    <mergeCell ref="A46:B46"/>
    <mergeCell ref="J43:L44"/>
    <mergeCell ref="F49:J49"/>
    <mergeCell ref="A59:L59"/>
    <mergeCell ref="A43:E44"/>
    <mergeCell ref="A61:L61"/>
    <mergeCell ref="A63:L63"/>
    <mergeCell ref="A64:L64"/>
    <mergeCell ref="J52:L53"/>
    <mergeCell ref="A55:L55"/>
    <mergeCell ref="A56:L57"/>
    <mergeCell ref="E52:G53"/>
    <mergeCell ref="A52:D53"/>
    <mergeCell ref="A14:B14"/>
    <mergeCell ref="A7:A8"/>
    <mergeCell ref="B7:B8"/>
    <mergeCell ref="C7:E7"/>
    <mergeCell ref="A9:B9"/>
    <mergeCell ref="F7:F8"/>
    <mergeCell ref="M7:M8"/>
    <mergeCell ref="O7:O8"/>
    <mergeCell ref="P7:P8"/>
    <mergeCell ref="A4:L4"/>
    <mergeCell ref="A5:L5"/>
    <mergeCell ref="A6:L6"/>
    <mergeCell ref="G7:G8"/>
    <mergeCell ref="H7:J7"/>
    <mergeCell ref="K7:K8"/>
    <mergeCell ref="L7:L8"/>
  </mergeCells>
  <printOptions horizontalCentered="1"/>
  <pageMargins left="0.7874015748031497" right="0.3937007874015748" top="0.3937007874015748" bottom="0.3937007874015748" header="0.5118110236220472" footer="0.31496062992125984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2017-10-30T06:31:25Z</cp:lastPrinted>
  <dcterms:created xsi:type="dcterms:W3CDTF">2000-08-01T11:55:54Z</dcterms:created>
  <dcterms:modified xsi:type="dcterms:W3CDTF">2017-12-11T08:17:46Z</dcterms:modified>
  <cp:category/>
  <cp:version/>
  <cp:contentType/>
  <cp:contentStatus/>
</cp:coreProperties>
</file>